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rgiorguezbarroso/Desktop/"/>
    </mc:Choice>
  </mc:AlternateContent>
  <xr:revisionPtr revIDLastSave="0" documentId="13_ncr:1_{843ABB86-5DAE-FD4B-BC06-1CC342334711}" xr6:coauthVersionLast="36" xr6:coauthVersionMax="36" xr10:uidLastSave="{00000000-0000-0000-0000-000000000000}"/>
  <bookViews>
    <workbookView xWindow="23580" yWindow="460" windowWidth="16480" windowHeight="20880" activeTab="1" xr2:uid="{2B59E593-F805-9743-85F2-04ED175722CE}"/>
  </bookViews>
  <sheets>
    <sheet name="AZT+3TC" sheetId="1" r:id="rId1"/>
    <sheet name="TDF+FTC" sheetId="2" r:id="rId2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5" i="2" l="1"/>
  <c r="D101" i="2"/>
  <c r="E101" i="2"/>
  <c r="E115" i="2"/>
  <c r="E100" i="2"/>
  <c r="E95" i="2"/>
  <c r="E80" i="2"/>
  <c r="D61" i="2"/>
  <c r="E61" i="2"/>
  <c r="E75" i="2"/>
  <c r="E60" i="2"/>
  <c r="E55" i="2"/>
  <c r="E40" i="2"/>
  <c r="D22" i="2"/>
  <c r="E22" i="2"/>
  <c r="E36" i="2"/>
  <c r="E21" i="2"/>
  <c r="D36" i="2"/>
  <c r="D21" i="2"/>
  <c r="D40" i="2"/>
  <c r="D60" i="2"/>
  <c r="D100" i="2"/>
  <c r="D80" i="2"/>
  <c r="D95" i="2"/>
  <c r="C115" i="2"/>
  <c r="C95" i="2"/>
  <c r="B95" i="2"/>
  <c r="C75" i="2"/>
  <c r="B75" i="2"/>
  <c r="C55" i="2"/>
  <c r="B55" i="2"/>
  <c r="C36" i="2"/>
  <c r="B36" i="2"/>
  <c r="D102" i="2"/>
  <c r="E102" i="2"/>
  <c r="D104" i="2"/>
  <c r="D105" i="2"/>
  <c r="D106" i="2"/>
  <c r="D107" i="2"/>
  <c r="D115" i="2"/>
  <c r="E107" i="2"/>
  <c r="E106" i="2"/>
  <c r="E105" i="2"/>
  <c r="E104" i="2"/>
  <c r="D81" i="2"/>
  <c r="E81" i="2"/>
  <c r="D82" i="2"/>
  <c r="E82" i="2"/>
  <c r="D84" i="2"/>
  <c r="E84" i="2"/>
  <c r="D85" i="2"/>
  <c r="D86" i="2"/>
  <c r="D87" i="2"/>
  <c r="E87" i="2"/>
  <c r="E86" i="2"/>
  <c r="E85" i="2"/>
  <c r="D62" i="2"/>
  <c r="E62" i="2"/>
  <c r="D64" i="2"/>
  <c r="E64" i="2"/>
  <c r="D65" i="2"/>
  <c r="D66" i="2"/>
  <c r="D67" i="2"/>
  <c r="D75" i="2"/>
  <c r="E67" i="2"/>
  <c r="E66" i="2"/>
  <c r="E65" i="2"/>
  <c r="D41" i="2"/>
  <c r="E41" i="2"/>
  <c r="D42" i="2"/>
  <c r="E42" i="2"/>
  <c r="D44" i="2"/>
  <c r="D45" i="2"/>
  <c r="D46" i="2"/>
  <c r="D47" i="2"/>
  <c r="D55" i="2"/>
  <c r="E47" i="2"/>
  <c r="E46" i="2"/>
  <c r="E45" i="2"/>
  <c r="E44" i="2"/>
  <c r="D23" i="2"/>
  <c r="E23" i="2"/>
  <c r="D25" i="2"/>
  <c r="E25" i="2"/>
  <c r="D26" i="2"/>
  <c r="E26" i="2"/>
  <c r="D27" i="2"/>
  <c r="E27" i="2"/>
  <c r="D28" i="2"/>
  <c r="E28" i="2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E85" i="1"/>
  <c r="D85" i="1"/>
  <c r="C85" i="1"/>
  <c r="B85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E70" i="1"/>
  <c r="D70" i="1"/>
  <c r="C70" i="1"/>
  <c r="B70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E56" i="1"/>
  <c r="D56" i="1"/>
  <c r="C56" i="1"/>
  <c r="B56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E42" i="1"/>
  <c r="D42" i="1"/>
  <c r="C42" i="1"/>
  <c r="B42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E27" i="1"/>
  <c r="D27" i="1"/>
  <c r="C27" i="1"/>
  <c r="B27" i="1"/>
  <c r="E2" i="1"/>
  <c r="E3" i="1"/>
  <c r="E4" i="1"/>
  <c r="E5" i="1"/>
  <c r="E6" i="1"/>
  <c r="E7" i="1"/>
  <c r="E8" i="1"/>
  <c r="E9" i="1"/>
  <c r="E10" i="1"/>
  <c r="E12" i="1"/>
  <c r="D3" i="2"/>
  <c r="E3" i="2"/>
  <c r="D4" i="2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C17" i="2"/>
  <c r="D17" i="2"/>
  <c r="E17" i="2"/>
  <c r="B17" i="2"/>
  <c r="D12" i="1"/>
  <c r="D3" i="1"/>
  <c r="D4" i="1"/>
  <c r="D5" i="1"/>
  <c r="D6" i="1"/>
  <c r="D7" i="1"/>
  <c r="D8" i="1"/>
  <c r="D9" i="1"/>
  <c r="D10" i="1"/>
  <c r="D2" i="1"/>
  <c r="C12" i="1"/>
  <c r="B12" i="1"/>
</calcChain>
</file>

<file path=xl/sharedStrings.xml><?xml version="1.0" encoding="utf-8"?>
<sst xmlns="http://schemas.openxmlformats.org/spreadsheetml/2006/main" count="234" uniqueCount="38">
  <si>
    <t>AZT+3TC Before</t>
  </si>
  <si>
    <t>AZT+3TC After</t>
  </si>
  <si>
    <t>TDF+FTC Before</t>
  </si>
  <si>
    <t>TDF+FTC After</t>
  </si>
  <si>
    <t>Diferencia</t>
  </si>
  <si>
    <t>% Cambio</t>
  </si>
  <si>
    <t>ID</t>
  </si>
  <si>
    <t>Exp2A</t>
  </si>
  <si>
    <t>Exp1A</t>
  </si>
  <si>
    <t>Exp5A</t>
  </si>
  <si>
    <t>Exp6A</t>
  </si>
  <si>
    <t>Exp7A</t>
  </si>
  <si>
    <t>Exp8A</t>
  </si>
  <si>
    <t>EXP 11</t>
  </si>
  <si>
    <t>EXP 12</t>
  </si>
  <si>
    <t>EXP 13</t>
  </si>
  <si>
    <t>EXP 15</t>
  </si>
  <si>
    <t>EXP 16</t>
  </si>
  <si>
    <t>EXP 18</t>
  </si>
  <si>
    <t>EXP 19</t>
  </si>
  <si>
    <t>EXP 22</t>
  </si>
  <si>
    <t>EXP 23</t>
  </si>
  <si>
    <t>EXP 24</t>
  </si>
  <si>
    <t>PA 1a</t>
  </si>
  <si>
    <t>PA 2a</t>
  </si>
  <si>
    <t>PA 3a</t>
  </si>
  <si>
    <t>PA 4a</t>
  </si>
  <si>
    <t>PA 5a</t>
  </si>
  <si>
    <t>PA 8a</t>
  </si>
  <si>
    <t>Media</t>
  </si>
  <si>
    <t>mtDNA</t>
  </si>
  <si>
    <t>GLU</t>
  </si>
  <si>
    <t>.</t>
  </si>
  <si>
    <t>TAG</t>
  </si>
  <si>
    <t>CHOL</t>
  </si>
  <si>
    <t>AST</t>
  </si>
  <si>
    <t>ALT</t>
  </si>
  <si>
    <t>EXP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</si>
</sst>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1" fillId="0" borderId="0" xfId="0" applyFont="1" applyFill="1"/>
    <xf numFmtId="0" fontId="3" fillId="0" borderId="0" xfId="0" applyFont="1" applyFill="1"/>
    <xf numFmtId="2" fontId="2" fillId="0" borderId="0" xfId="0" applyNumberFormat="1" applyFont="1"/>
    <xf numFmtId="168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5DED5-C65B-3A4C-8848-FE314E1F8629}">
  <dimension ref="A1:G85"/>
  <sheetViews>
    <sheetView workbookViewId="0">
      <selection activeCell="B17" sqref="B17:B25"/>
    </sheetView>
  </sheetViews>
  <sheetFormatPr baseColWidth="10" defaultRowHeight="16" x14ac:dyDescent="0.2"/>
  <cols>
    <col min="2" max="2" width="14.6640625" customWidth="1"/>
    <col min="3" max="3" width="13.83203125" customWidth="1"/>
  </cols>
  <sheetData>
    <row r="1" spans="1:7" x14ac:dyDescent="0.2">
      <c r="A1" s="2" t="s">
        <v>6</v>
      </c>
      <c r="B1" s="2" t="s">
        <v>0</v>
      </c>
      <c r="C1" s="2" t="s">
        <v>1</v>
      </c>
      <c r="D1" s="2" t="s">
        <v>4</v>
      </c>
      <c r="E1" s="2" t="s">
        <v>5</v>
      </c>
    </row>
    <row r="2" spans="1:7" x14ac:dyDescent="0.2">
      <c r="A2" t="s">
        <v>8</v>
      </c>
      <c r="B2">
        <v>176.11</v>
      </c>
      <c r="C2">
        <v>162.97999999999999</v>
      </c>
      <c r="D2">
        <f>C2-B2</f>
        <v>-13.130000000000024</v>
      </c>
      <c r="E2">
        <f>D2/B2</f>
        <v>-7.4555675430129031E-2</v>
      </c>
    </row>
    <row r="3" spans="1:7" x14ac:dyDescent="0.2">
      <c r="A3" t="s">
        <v>7</v>
      </c>
      <c r="B3">
        <v>167.33</v>
      </c>
      <c r="C3">
        <v>60.74</v>
      </c>
      <c r="D3">
        <f t="shared" ref="D3:D10" si="0">C3-B3</f>
        <v>-106.59</v>
      </c>
      <c r="E3">
        <f t="shared" ref="E3:E10" si="1">D3/B3</f>
        <v>-0.63700472120958584</v>
      </c>
    </row>
    <row r="4" spans="1:7" x14ac:dyDescent="0.2">
      <c r="A4" t="s">
        <v>9</v>
      </c>
      <c r="B4">
        <v>49.88</v>
      </c>
      <c r="C4">
        <v>76.11</v>
      </c>
      <c r="D4">
        <f t="shared" si="0"/>
        <v>26.229999999999997</v>
      </c>
      <c r="E4">
        <f t="shared" si="1"/>
        <v>0.52586206896551713</v>
      </c>
    </row>
    <row r="5" spans="1:7" x14ac:dyDescent="0.2">
      <c r="A5" t="s">
        <v>10</v>
      </c>
      <c r="B5">
        <v>171.5</v>
      </c>
      <c r="C5">
        <v>259.57</v>
      </c>
      <c r="D5">
        <f t="shared" si="0"/>
        <v>88.07</v>
      </c>
      <c r="E5">
        <f t="shared" si="1"/>
        <v>0.51352769679300292</v>
      </c>
    </row>
    <row r="6" spans="1:7" x14ac:dyDescent="0.2">
      <c r="A6" t="s">
        <v>11</v>
      </c>
      <c r="B6">
        <v>203.55</v>
      </c>
      <c r="C6">
        <v>112.9</v>
      </c>
      <c r="D6">
        <f t="shared" si="0"/>
        <v>-90.65</v>
      </c>
      <c r="E6">
        <f t="shared" si="1"/>
        <v>-0.44534512404814541</v>
      </c>
      <c r="G6" s="1" t="s">
        <v>30</v>
      </c>
    </row>
    <row r="7" spans="1:7" x14ac:dyDescent="0.2">
      <c r="A7" t="s">
        <v>12</v>
      </c>
      <c r="B7">
        <v>120.98</v>
      </c>
      <c r="C7">
        <v>74.959999999999994</v>
      </c>
      <c r="D7">
        <f t="shared" si="0"/>
        <v>-46.02000000000001</v>
      </c>
      <c r="E7">
        <f t="shared" si="1"/>
        <v>-0.38039345346338244</v>
      </c>
    </row>
    <row r="8" spans="1:7" x14ac:dyDescent="0.2">
      <c r="A8" t="s">
        <v>13</v>
      </c>
      <c r="B8">
        <v>58.93</v>
      </c>
      <c r="C8">
        <v>159.85</v>
      </c>
      <c r="D8">
        <f t="shared" si="0"/>
        <v>100.91999999999999</v>
      </c>
      <c r="E8">
        <f t="shared" si="1"/>
        <v>1.7125403020532834</v>
      </c>
    </row>
    <row r="9" spans="1:7" x14ac:dyDescent="0.2">
      <c r="A9" t="s">
        <v>14</v>
      </c>
      <c r="B9">
        <v>72.010000000000005</v>
      </c>
      <c r="C9">
        <v>53.08</v>
      </c>
      <c r="D9">
        <f t="shared" si="0"/>
        <v>-18.930000000000007</v>
      </c>
      <c r="E9">
        <f t="shared" si="1"/>
        <v>-0.26288015553395372</v>
      </c>
    </row>
    <row r="10" spans="1:7" x14ac:dyDescent="0.2">
      <c r="A10" t="s">
        <v>15</v>
      </c>
      <c r="B10">
        <v>181.29</v>
      </c>
      <c r="C10">
        <v>80.739999999999995</v>
      </c>
      <c r="D10">
        <f t="shared" si="0"/>
        <v>-100.55</v>
      </c>
      <c r="E10">
        <f t="shared" si="1"/>
        <v>-0.5546362182139114</v>
      </c>
    </row>
    <row r="12" spans="1:7" x14ac:dyDescent="0.2">
      <c r="A12" s="1" t="s">
        <v>29</v>
      </c>
      <c r="B12" s="3">
        <f>AVERAGE(B2:B10)</f>
        <v>133.50888888888892</v>
      </c>
      <c r="C12" s="3">
        <f>AVERAGE(C2:C10)</f>
        <v>115.6588888888889</v>
      </c>
      <c r="D12" s="3">
        <f t="shared" ref="D12" si="2">AVERAGE(D2:D10)</f>
        <v>-17.850000000000009</v>
      </c>
      <c r="E12" s="3">
        <f>AVERAGE(E2:E10)*100</f>
        <v>4.4123857768077306</v>
      </c>
    </row>
    <row r="16" spans="1:7" x14ac:dyDescent="0.2">
      <c r="A16" s="2" t="s">
        <v>6</v>
      </c>
      <c r="B16" s="2" t="s">
        <v>0</v>
      </c>
      <c r="C16" s="2" t="s">
        <v>1</v>
      </c>
      <c r="D16" s="2" t="s">
        <v>4</v>
      </c>
      <c r="E16" s="2" t="s">
        <v>5</v>
      </c>
    </row>
    <row r="17" spans="1:7" x14ac:dyDescent="0.2">
      <c r="A17" t="s">
        <v>8</v>
      </c>
      <c r="B17" t="s">
        <v>32</v>
      </c>
      <c r="C17" t="s">
        <v>32</v>
      </c>
      <c r="D17" t="s">
        <v>32</v>
      </c>
      <c r="E17" t="s">
        <v>32</v>
      </c>
    </row>
    <row r="18" spans="1:7" x14ac:dyDescent="0.2">
      <c r="A18" t="s">
        <v>7</v>
      </c>
      <c r="B18">
        <v>93</v>
      </c>
      <c r="C18">
        <v>87</v>
      </c>
      <c r="D18">
        <f t="shared" ref="D18:D25" si="3">C18-B18</f>
        <v>-6</v>
      </c>
      <c r="E18">
        <f t="shared" ref="E18:E25" si="4">D18/B18</f>
        <v>-6.4516129032258063E-2</v>
      </c>
    </row>
    <row r="19" spans="1:7" x14ac:dyDescent="0.2">
      <c r="A19" t="s">
        <v>9</v>
      </c>
      <c r="B19">
        <v>100</v>
      </c>
      <c r="C19">
        <v>79</v>
      </c>
      <c r="D19">
        <f t="shared" si="3"/>
        <v>-21</v>
      </c>
      <c r="E19">
        <f t="shared" si="4"/>
        <v>-0.21</v>
      </c>
    </row>
    <row r="20" spans="1:7" x14ac:dyDescent="0.2">
      <c r="A20" t="s">
        <v>10</v>
      </c>
      <c r="B20">
        <v>106</v>
      </c>
      <c r="C20">
        <v>78</v>
      </c>
      <c r="D20">
        <f t="shared" si="3"/>
        <v>-28</v>
      </c>
      <c r="E20">
        <f t="shared" si="4"/>
        <v>-0.26415094339622641</v>
      </c>
    </row>
    <row r="21" spans="1:7" x14ac:dyDescent="0.2">
      <c r="A21" t="s">
        <v>11</v>
      </c>
      <c r="B21">
        <v>68</v>
      </c>
      <c r="C21">
        <v>87</v>
      </c>
      <c r="D21">
        <f t="shared" si="3"/>
        <v>19</v>
      </c>
      <c r="E21">
        <f t="shared" si="4"/>
        <v>0.27941176470588236</v>
      </c>
      <c r="G21" s="1" t="s">
        <v>31</v>
      </c>
    </row>
    <row r="22" spans="1:7" x14ac:dyDescent="0.2">
      <c r="A22" t="s">
        <v>12</v>
      </c>
      <c r="B22">
        <v>95</v>
      </c>
      <c r="C22">
        <v>91</v>
      </c>
      <c r="D22">
        <f t="shared" si="3"/>
        <v>-4</v>
      </c>
      <c r="E22">
        <f t="shared" si="4"/>
        <v>-4.2105263157894736E-2</v>
      </c>
    </row>
    <row r="23" spans="1:7" x14ac:dyDescent="0.2">
      <c r="A23" t="s">
        <v>13</v>
      </c>
      <c r="B23">
        <v>116</v>
      </c>
      <c r="C23">
        <v>107</v>
      </c>
      <c r="D23">
        <f t="shared" si="3"/>
        <v>-9</v>
      </c>
      <c r="E23">
        <f t="shared" si="4"/>
        <v>-7.7586206896551727E-2</v>
      </c>
    </row>
    <row r="24" spans="1:7" x14ac:dyDescent="0.2">
      <c r="A24" t="s">
        <v>14</v>
      </c>
      <c r="B24">
        <v>77</v>
      </c>
      <c r="C24">
        <v>72</v>
      </c>
      <c r="D24">
        <f t="shared" si="3"/>
        <v>-5</v>
      </c>
      <c r="E24">
        <f t="shared" si="4"/>
        <v>-6.4935064935064929E-2</v>
      </c>
    </row>
    <row r="25" spans="1:7" x14ac:dyDescent="0.2">
      <c r="A25" t="s">
        <v>15</v>
      </c>
      <c r="B25">
        <v>92</v>
      </c>
      <c r="C25">
        <v>91</v>
      </c>
      <c r="D25">
        <f t="shared" si="3"/>
        <v>-1</v>
      </c>
      <c r="E25">
        <f t="shared" si="4"/>
        <v>-1.0869565217391304E-2</v>
      </c>
    </row>
    <row r="27" spans="1:7" x14ac:dyDescent="0.2">
      <c r="A27" s="1" t="s">
        <v>29</v>
      </c>
      <c r="B27" s="3">
        <f>AVERAGE(B17:B25)</f>
        <v>93.375</v>
      </c>
      <c r="C27" s="3">
        <f>AVERAGE(C17:C25)</f>
        <v>86.5</v>
      </c>
      <c r="D27" s="3">
        <f t="shared" ref="D27" si="5">AVERAGE(D17:D25)</f>
        <v>-6.875</v>
      </c>
      <c r="E27" s="3">
        <f>AVERAGE(E17:E25)*100</f>
        <v>-5.6843925991188113</v>
      </c>
    </row>
    <row r="31" spans="1:7" x14ac:dyDescent="0.2">
      <c r="A31" s="2" t="s">
        <v>6</v>
      </c>
      <c r="B31" s="2" t="s">
        <v>0</v>
      </c>
      <c r="C31" s="2" t="s">
        <v>1</v>
      </c>
      <c r="D31" s="2" t="s">
        <v>4</v>
      </c>
      <c r="E31" s="2" t="s">
        <v>5</v>
      </c>
    </row>
    <row r="32" spans="1:7" x14ac:dyDescent="0.2">
      <c r="A32" t="s">
        <v>8</v>
      </c>
      <c r="D32" t="s">
        <v>32</v>
      </c>
      <c r="E32" t="s">
        <v>32</v>
      </c>
    </row>
    <row r="33" spans="1:7" x14ac:dyDescent="0.2">
      <c r="A33" t="s">
        <v>7</v>
      </c>
      <c r="B33">
        <v>162</v>
      </c>
      <c r="C33">
        <v>96</v>
      </c>
      <c r="D33">
        <f t="shared" ref="D33:D40" si="6">C33-B33</f>
        <v>-66</v>
      </c>
      <c r="E33">
        <f t="shared" ref="E33:E40" si="7">D33/B33</f>
        <v>-0.40740740740740738</v>
      </c>
    </row>
    <row r="34" spans="1:7" x14ac:dyDescent="0.2">
      <c r="A34" t="s">
        <v>9</v>
      </c>
      <c r="B34">
        <v>56</v>
      </c>
      <c r="C34">
        <v>57</v>
      </c>
      <c r="D34">
        <f t="shared" si="6"/>
        <v>1</v>
      </c>
      <c r="E34">
        <f t="shared" si="7"/>
        <v>1.7857142857142856E-2</v>
      </c>
    </row>
    <row r="35" spans="1:7" x14ac:dyDescent="0.2">
      <c r="A35" t="s">
        <v>10</v>
      </c>
      <c r="B35">
        <v>54</v>
      </c>
      <c r="C35">
        <v>226</v>
      </c>
      <c r="D35">
        <f t="shared" si="6"/>
        <v>172</v>
      </c>
      <c r="E35">
        <f t="shared" si="7"/>
        <v>3.1851851851851851</v>
      </c>
    </row>
    <row r="36" spans="1:7" x14ac:dyDescent="0.2">
      <c r="A36" t="s">
        <v>11</v>
      </c>
      <c r="B36">
        <v>114</v>
      </c>
      <c r="C36">
        <v>161</v>
      </c>
      <c r="D36">
        <f t="shared" si="6"/>
        <v>47</v>
      </c>
      <c r="E36">
        <f t="shared" si="7"/>
        <v>0.41228070175438597</v>
      </c>
      <c r="G36" s="1" t="s">
        <v>33</v>
      </c>
    </row>
    <row r="37" spans="1:7" x14ac:dyDescent="0.2">
      <c r="A37" t="s">
        <v>12</v>
      </c>
      <c r="B37">
        <v>239</v>
      </c>
      <c r="C37">
        <v>96</v>
      </c>
      <c r="D37">
        <f t="shared" si="6"/>
        <v>-143</v>
      </c>
      <c r="E37">
        <f t="shared" si="7"/>
        <v>-0.59832635983263593</v>
      </c>
    </row>
    <row r="38" spans="1:7" x14ac:dyDescent="0.2">
      <c r="A38" t="s">
        <v>13</v>
      </c>
      <c r="B38">
        <v>44</v>
      </c>
      <c r="C38">
        <v>54</v>
      </c>
      <c r="D38">
        <f t="shared" si="6"/>
        <v>10</v>
      </c>
      <c r="E38">
        <f t="shared" si="7"/>
        <v>0.22727272727272727</v>
      </c>
    </row>
    <row r="39" spans="1:7" x14ac:dyDescent="0.2">
      <c r="A39" t="s">
        <v>14</v>
      </c>
      <c r="B39">
        <v>63</v>
      </c>
      <c r="C39">
        <v>90</v>
      </c>
      <c r="D39">
        <f t="shared" si="6"/>
        <v>27</v>
      </c>
      <c r="E39">
        <f t="shared" si="7"/>
        <v>0.42857142857142855</v>
      </c>
    </row>
    <row r="40" spans="1:7" x14ac:dyDescent="0.2">
      <c r="A40" t="s">
        <v>15</v>
      </c>
      <c r="B40">
        <v>56</v>
      </c>
      <c r="C40">
        <v>72</v>
      </c>
      <c r="D40">
        <f t="shared" si="6"/>
        <v>16</v>
      </c>
      <c r="E40">
        <f t="shared" si="7"/>
        <v>0.2857142857142857</v>
      </c>
    </row>
    <row r="42" spans="1:7" x14ac:dyDescent="0.2">
      <c r="A42" s="1" t="s">
        <v>29</v>
      </c>
      <c r="B42" s="3">
        <f>AVERAGE(B32:B40)</f>
        <v>98.5</v>
      </c>
      <c r="C42" s="3">
        <f>AVERAGE(C32:C40)</f>
        <v>106.5</v>
      </c>
      <c r="D42" s="3">
        <f t="shared" ref="D42" si="8">AVERAGE(D32:D40)</f>
        <v>8</v>
      </c>
      <c r="E42" s="3">
        <f>AVERAGE(E32:E40)*100</f>
        <v>44.389346301438898</v>
      </c>
    </row>
    <row r="45" spans="1:7" x14ac:dyDescent="0.2">
      <c r="A45" s="2" t="s">
        <v>6</v>
      </c>
      <c r="B45" s="2" t="s">
        <v>0</v>
      </c>
      <c r="C45" s="2" t="s">
        <v>1</v>
      </c>
      <c r="D45" s="2" t="s">
        <v>4</v>
      </c>
      <c r="E45" s="2" t="s">
        <v>5</v>
      </c>
    </row>
    <row r="46" spans="1:7" x14ac:dyDescent="0.2">
      <c r="A46" t="s">
        <v>8</v>
      </c>
      <c r="D46" t="s">
        <v>32</v>
      </c>
      <c r="E46" t="s">
        <v>32</v>
      </c>
    </row>
    <row r="47" spans="1:7" x14ac:dyDescent="0.2">
      <c r="A47" t="s">
        <v>7</v>
      </c>
      <c r="B47">
        <v>217</v>
      </c>
      <c r="C47">
        <v>219</v>
      </c>
      <c r="D47">
        <f t="shared" ref="D47:D54" si="9">C47-B47</f>
        <v>2</v>
      </c>
      <c r="E47">
        <f t="shared" ref="E47:E54" si="10">D47/B47</f>
        <v>9.2165898617511521E-3</v>
      </c>
    </row>
    <row r="48" spans="1:7" x14ac:dyDescent="0.2">
      <c r="A48" t="s">
        <v>9</v>
      </c>
      <c r="B48">
        <v>142</v>
      </c>
      <c r="C48">
        <v>141</v>
      </c>
      <c r="D48">
        <f t="shared" si="9"/>
        <v>-1</v>
      </c>
      <c r="E48">
        <f t="shared" si="10"/>
        <v>-7.0422535211267607E-3</v>
      </c>
    </row>
    <row r="49" spans="1:7" x14ac:dyDescent="0.2">
      <c r="A49" t="s">
        <v>10</v>
      </c>
      <c r="B49">
        <v>170</v>
      </c>
      <c r="C49">
        <v>183</v>
      </c>
      <c r="D49">
        <f t="shared" si="9"/>
        <v>13</v>
      </c>
      <c r="E49">
        <f t="shared" si="10"/>
        <v>7.6470588235294124E-2</v>
      </c>
    </row>
    <row r="50" spans="1:7" x14ac:dyDescent="0.2">
      <c r="A50" t="s">
        <v>11</v>
      </c>
      <c r="B50">
        <v>182</v>
      </c>
      <c r="C50">
        <v>152</v>
      </c>
      <c r="D50">
        <f t="shared" si="9"/>
        <v>-30</v>
      </c>
      <c r="E50">
        <f t="shared" si="10"/>
        <v>-0.16483516483516483</v>
      </c>
      <c r="G50" s="1" t="s">
        <v>34</v>
      </c>
    </row>
    <row r="51" spans="1:7" x14ac:dyDescent="0.2">
      <c r="A51" t="s">
        <v>12</v>
      </c>
      <c r="B51">
        <v>219</v>
      </c>
      <c r="C51">
        <v>197</v>
      </c>
      <c r="D51">
        <f t="shared" si="9"/>
        <v>-22</v>
      </c>
      <c r="E51">
        <f t="shared" si="10"/>
        <v>-0.1004566210045662</v>
      </c>
    </row>
    <row r="52" spans="1:7" x14ac:dyDescent="0.2">
      <c r="A52" t="s">
        <v>13</v>
      </c>
      <c r="B52">
        <v>123</v>
      </c>
      <c r="C52">
        <v>138</v>
      </c>
      <c r="D52">
        <f t="shared" si="9"/>
        <v>15</v>
      </c>
      <c r="E52">
        <f t="shared" si="10"/>
        <v>0.12195121951219512</v>
      </c>
    </row>
    <row r="53" spans="1:7" x14ac:dyDescent="0.2">
      <c r="A53" t="s">
        <v>14</v>
      </c>
      <c r="B53">
        <v>253</v>
      </c>
      <c r="C53">
        <v>275</v>
      </c>
      <c r="D53">
        <f t="shared" si="9"/>
        <v>22</v>
      </c>
      <c r="E53">
        <f t="shared" si="10"/>
        <v>8.6956521739130432E-2</v>
      </c>
    </row>
    <row r="54" spans="1:7" x14ac:dyDescent="0.2">
      <c r="A54" t="s">
        <v>15</v>
      </c>
      <c r="B54">
        <v>146</v>
      </c>
      <c r="C54">
        <v>137</v>
      </c>
      <c r="D54">
        <f t="shared" si="9"/>
        <v>-9</v>
      </c>
      <c r="E54">
        <f t="shared" si="10"/>
        <v>-6.1643835616438353E-2</v>
      </c>
    </row>
    <row r="56" spans="1:7" x14ac:dyDescent="0.2">
      <c r="A56" s="1" t="s">
        <v>29</v>
      </c>
      <c r="B56" s="3">
        <f>AVERAGE(B46:B54)</f>
        <v>181.5</v>
      </c>
      <c r="C56" s="3">
        <f>AVERAGE(C46:C54)</f>
        <v>180.25</v>
      </c>
      <c r="D56" s="3">
        <f t="shared" ref="D56" si="11">AVERAGE(D46:D54)</f>
        <v>-1.25</v>
      </c>
      <c r="E56" s="3">
        <f>AVERAGE(E46:E54)*100</f>
        <v>-0.49228694536156659</v>
      </c>
    </row>
    <row r="59" spans="1:7" x14ac:dyDescent="0.2">
      <c r="A59" s="2" t="s">
        <v>6</v>
      </c>
      <c r="B59" s="2" t="s">
        <v>0</v>
      </c>
      <c r="C59" s="2" t="s">
        <v>1</v>
      </c>
      <c r="D59" s="2" t="s">
        <v>4</v>
      </c>
      <c r="E59" s="2" t="s">
        <v>5</v>
      </c>
    </row>
    <row r="60" spans="1:7" x14ac:dyDescent="0.2">
      <c r="A60" t="s">
        <v>8</v>
      </c>
      <c r="D60" t="s">
        <v>32</v>
      </c>
      <c r="E60" t="s">
        <v>32</v>
      </c>
    </row>
    <row r="61" spans="1:7" x14ac:dyDescent="0.2">
      <c r="A61" t="s">
        <v>7</v>
      </c>
      <c r="B61">
        <v>23</v>
      </c>
      <c r="C61">
        <v>22</v>
      </c>
      <c r="D61">
        <f t="shared" ref="D61:D68" si="12">C61-B61</f>
        <v>-1</v>
      </c>
      <c r="E61">
        <f t="shared" ref="E61:E68" si="13">D61/B61</f>
        <v>-4.3478260869565216E-2</v>
      </c>
    </row>
    <row r="62" spans="1:7" x14ac:dyDescent="0.2">
      <c r="A62" t="s">
        <v>9</v>
      </c>
      <c r="B62">
        <v>37</v>
      </c>
      <c r="C62">
        <v>40</v>
      </c>
      <c r="D62">
        <f t="shared" si="12"/>
        <v>3</v>
      </c>
      <c r="E62">
        <f t="shared" si="13"/>
        <v>8.1081081081081086E-2</v>
      </c>
    </row>
    <row r="63" spans="1:7" x14ac:dyDescent="0.2">
      <c r="A63" t="s">
        <v>10</v>
      </c>
      <c r="B63">
        <v>29</v>
      </c>
      <c r="C63">
        <v>27</v>
      </c>
      <c r="D63">
        <f t="shared" si="12"/>
        <v>-2</v>
      </c>
      <c r="E63">
        <f t="shared" si="13"/>
        <v>-6.8965517241379309E-2</v>
      </c>
    </row>
    <row r="64" spans="1:7" x14ac:dyDescent="0.2">
      <c r="A64" t="s">
        <v>11</v>
      </c>
      <c r="B64">
        <v>37</v>
      </c>
      <c r="C64">
        <v>37</v>
      </c>
      <c r="D64">
        <f t="shared" si="12"/>
        <v>0</v>
      </c>
      <c r="E64">
        <f t="shared" si="13"/>
        <v>0</v>
      </c>
      <c r="G64" s="1" t="s">
        <v>35</v>
      </c>
    </row>
    <row r="65" spans="1:7" x14ac:dyDescent="0.2">
      <c r="A65" t="s">
        <v>12</v>
      </c>
      <c r="B65">
        <v>24</v>
      </c>
      <c r="C65">
        <v>19</v>
      </c>
      <c r="D65">
        <f t="shared" si="12"/>
        <v>-5</v>
      </c>
      <c r="E65">
        <f t="shared" si="13"/>
        <v>-0.20833333333333334</v>
      </c>
    </row>
    <row r="66" spans="1:7" x14ac:dyDescent="0.2">
      <c r="A66" t="s">
        <v>13</v>
      </c>
      <c r="B66">
        <v>48</v>
      </c>
      <c r="C66">
        <v>47</v>
      </c>
      <c r="D66">
        <f t="shared" si="12"/>
        <v>-1</v>
      </c>
      <c r="E66">
        <f t="shared" si="13"/>
        <v>-2.0833333333333332E-2</v>
      </c>
    </row>
    <row r="67" spans="1:7" x14ac:dyDescent="0.2">
      <c r="A67" t="s">
        <v>14</v>
      </c>
      <c r="B67">
        <v>29</v>
      </c>
      <c r="C67">
        <v>21</v>
      </c>
      <c r="D67">
        <f t="shared" si="12"/>
        <v>-8</v>
      </c>
      <c r="E67">
        <f t="shared" si="13"/>
        <v>-0.27586206896551724</v>
      </c>
    </row>
    <row r="68" spans="1:7" x14ac:dyDescent="0.2">
      <c r="A68" t="s">
        <v>15</v>
      </c>
      <c r="B68">
        <v>24</v>
      </c>
      <c r="C68">
        <v>34</v>
      </c>
      <c r="D68">
        <f t="shared" si="12"/>
        <v>10</v>
      </c>
      <c r="E68">
        <f t="shared" si="13"/>
        <v>0.41666666666666669</v>
      </c>
    </row>
    <row r="70" spans="1:7" x14ac:dyDescent="0.2">
      <c r="A70" s="1" t="s">
        <v>29</v>
      </c>
      <c r="B70" s="3">
        <f>AVERAGE(B60:B68)</f>
        <v>31.375</v>
      </c>
      <c r="C70" s="3">
        <f>AVERAGE(C60:C68)</f>
        <v>30.875</v>
      </c>
      <c r="D70" s="3">
        <f t="shared" ref="D70" si="14">AVERAGE(D60:D68)</f>
        <v>-0.5</v>
      </c>
      <c r="E70" s="3">
        <f>AVERAGE(E60:E68)*100</f>
        <v>-1.4965595749422584</v>
      </c>
    </row>
    <row r="74" spans="1:7" x14ac:dyDescent="0.2">
      <c r="A74" s="2" t="s">
        <v>6</v>
      </c>
      <c r="B74" s="2" t="s">
        <v>0</v>
      </c>
      <c r="C74" s="2" t="s">
        <v>1</v>
      </c>
      <c r="D74" s="2" t="s">
        <v>4</v>
      </c>
      <c r="E74" s="2" t="s">
        <v>5</v>
      </c>
    </row>
    <row r="75" spans="1:7" x14ac:dyDescent="0.2">
      <c r="A75" t="s">
        <v>8</v>
      </c>
      <c r="D75" t="s">
        <v>32</v>
      </c>
      <c r="E75" t="s">
        <v>32</v>
      </c>
    </row>
    <row r="76" spans="1:7" x14ac:dyDescent="0.2">
      <c r="A76" t="s">
        <v>7</v>
      </c>
      <c r="B76">
        <v>34</v>
      </c>
      <c r="C76">
        <v>21</v>
      </c>
      <c r="D76">
        <f t="shared" ref="D76:D83" si="15">C76-B76</f>
        <v>-13</v>
      </c>
      <c r="E76">
        <f t="shared" ref="E76:E83" si="16">D76/B76</f>
        <v>-0.38235294117647056</v>
      </c>
    </row>
    <row r="77" spans="1:7" x14ac:dyDescent="0.2">
      <c r="A77" t="s">
        <v>9</v>
      </c>
      <c r="B77">
        <v>35</v>
      </c>
      <c r="C77">
        <v>41</v>
      </c>
      <c r="D77">
        <f t="shared" si="15"/>
        <v>6</v>
      </c>
      <c r="E77">
        <f t="shared" si="16"/>
        <v>0.17142857142857143</v>
      </c>
    </row>
    <row r="78" spans="1:7" x14ac:dyDescent="0.2">
      <c r="A78" t="s">
        <v>10</v>
      </c>
      <c r="B78">
        <v>16</v>
      </c>
      <c r="C78">
        <v>37</v>
      </c>
      <c r="D78">
        <f t="shared" si="15"/>
        <v>21</v>
      </c>
      <c r="E78">
        <f t="shared" si="16"/>
        <v>1.3125</v>
      </c>
    </row>
    <row r="79" spans="1:7" x14ac:dyDescent="0.2">
      <c r="A79" t="s">
        <v>11</v>
      </c>
      <c r="B79">
        <v>19</v>
      </c>
      <c r="C79">
        <v>30</v>
      </c>
      <c r="D79">
        <f t="shared" si="15"/>
        <v>11</v>
      </c>
      <c r="E79">
        <f t="shared" si="16"/>
        <v>0.57894736842105265</v>
      </c>
      <c r="G79" s="1" t="s">
        <v>36</v>
      </c>
    </row>
    <row r="80" spans="1:7" x14ac:dyDescent="0.2">
      <c r="A80" t="s">
        <v>12</v>
      </c>
      <c r="B80">
        <v>21</v>
      </c>
      <c r="C80">
        <v>17</v>
      </c>
      <c r="D80">
        <f t="shared" si="15"/>
        <v>-4</v>
      </c>
      <c r="E80">
        <f t="shared" si="16"/>
        <v>-0.19047619047619047</v>
      </c>
    </row>
    <row r="81" spans="1:5" x14ac:dyDescent="0.2">
      <c r="A81" t="s">
        <v>13</v>
      </c>
      <c r="B81">
        <v>55</v>
      </c>
      <c r="C81">
        <v>63</v>
      </c>
      <c r="D81">
        <f t="shared" si="15"/>
        <v>8</v>
      </c>
      <c r="E81">
        <f t="shared" si="16"/>
        <v>0.14545454545454545</v>
      </c>
    </row>
    <row r="82" spans="1:5" x14ac:dyDescent="0.2">
      <c r="A82" t="s">
        <v>14</v>
      </c>
      <c r="B82">
        <v>38</v>
      </c>
      <c r="C82">
        <v>29</v>
      </c>
      <c r="D82">
        <f t="shared" si="15"/>
        <v>-9</v>
      </c>
      <c r="E82">
        <f t="shared" si="16"/>
        <v>-0.23684210526315788</v>
      </c>
    </row>
    <row r="83" spans="1:5" x14ac:dyDescent="0.2">
      <c r="A83" t="s">
        <v>15</v>
      </c>
      <c r="B83">
        <v>17</v>
      </c>
      <c r="C83">
        <v>18</v>
      </c>
      <c r="D83">
        <f t="shared" si="15"/>
        <v>1</v>
      </c>
      <c r="E83">
        <f t="shared" si="16"/>
        <v>5.8823529411764705E-2</v>
      </c>
    </row>
    <row r="85" spans="1:5" x14ac:dyDescent="0.2">
      <c r="A85" s="1" t="s">
        <v>29</v>
      </c>
      <c r="B85" s="3">
        <f>AVERAGE(B75:B83)</f>
        <v>29.375</v>
      </c>
      <c r="C85" s="3">
        <f>AVERAGE(C75:C83)</f>
        <v>32</v>
      </c>
      <c r="D85" s="3">
        <f t="shared" ref="D85" si="17">AVERAGE(D75:D83)</f>
        <v>2.625</v>
      </c>
      <c r="E85" s="3">
        <f>AVERAGE(E75:E83)*100</f>
        <v>18.218534722501442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E4A5B-57B5-EA46-80CD-939CB5CF656B}">
  <dimension ref="A1:G115"/>
  <sheetViews>
    <sheetView tabSelected="1" workbookViewId="0">
      <selection activeCell="B101" sqref="B101"/>
    </sheetView>
  </sheetViews>
  <sheetFormatPr baseColWidth="10" defaultRowHeight="16" x14ac:dyDescent="0.2"/>
  <cols>
    <col min="2" max="2" width="14.33203125" customWidth="1"/>
    <col min="3" max="3" width="13" customWidth="1"/>
    <col min="5" max="5" width="12.33203125" bestFit="1" customWidth="1"/>
  </cols>
  <sheetData>
    <row r="1" spans="1:7" x14ac:dyDescent="0.2">
      <c r="A1" s="2" t="s">
        <v>6</v>
      </c>
      <c r="B1" s="2" t="s">
        <v>2</v>
      </c>
      <c r="C1" s="2" t="s">
        <v>3</v>
      </c>
      <c r="D1" s="2" t="s">
        <v>4</v>
      </c>
      <c r="E1" s="2" t="s">
        <v>5</v>
      </c>
    </row>
    <row r="2" spans="1:7" x14ac:dyDescent="0.2">
      <c r="A2" t="s">
        <v>37</v>
      </c>
      <c r="B2">
        <v>167.4</v>
      </c>
    </row>
    <row r="3" spans="1:7" x14ac:dyDescent="0.2">
      <c r="A3" t="s">
        <v>16</v>
      </c>
      <c r="B3">
        <v>117.91</v>
      </c>
      <c r="C3">
        <v>152.96</v>
      </c>
      <c r="D3">
        <f t="shared" ref="D3:D15" si="0">C3-B3</f>
        <v>35.050000000000011</v>
      </c>
      <c r="E3" s="7">
        <f t="shared" ref="E3:E15" si="1">D3/B3</f>
        <v>0.29726062250869317</v>
      </c>
    </row>
    <row r="4" spans="1:7" x14ac:dyDescent="0.2">
      <c r="A4" t="s">
        <v>17</v>
      </c>
      <c r="B4">
        <v>83.42</v>
      </c>
      <c r="C4">
        <v>88.56</v>
      </c>
      <c r="D4">
        <f t="shared" si="0"/>
        <v>5.1400000000000006</v>
      </c>
      <c r="E4" s="7">
        <f t="shared" si="1"/>
        <v>6.1615919443778477E-2</v>
      </c>
    </row>
    <row r="5" spans="1:7" x14ac:dyDescent="0.2">
      <c r="A5" t="s">
        <v>18</v>
      </c>
      <c r="B5">
        <v>342.2</v>
      </c>
      <c r="C5">
        <v>208</v>
      </c>
      <c r="D5">
        <f t="shared" si="0"/>
        <v>-134.19999999999999</v>
      </c>
      <c r="E5" s="7">
        <f t="shared" si="1"/>
        <v>-0.39216832261835183</v>
      </c>
    </row>
    <row r="6" spans="1:7" x14ac:dyDescent="0.2">
      <c r="A6" t="s">
        <v>19</v>
      </c>
      <c r="B6">
        <v>69.5</v>
      </c>
      <c r="C6">
        <v>330.53</v>
      </c>
      <c r="D6">
        <f t="shared" si="0"/>
        <v>261.02999999999997</v>
      </c>
      <c r="E6" s="7">
        <f t="shared" si="1"/>
        <v>3.755827338129496</v>
      </c>
    </row>
    <row r="7" spans="1:7" x14ac:dyDescent="0.2">
      <c r="A7" t="s">
        <v>20</v>
      </c>
      <c r="B7">
        <v>80.73</v>
      </c>
      <c r="C7">
        <v>189.56</v>
      </c>
      <c r="D7">
        <f t="shared" si="0"/>
        <v>108.83</v>
      </c>
      <c r="E7" s="7">
        <f t="shared" si="1"/>
        <v>1.3480738263346959</v>
      </c>
    </row>
    <row r="8" spans="1:7" x14ac:dyDescent="0.2">
      <c r="A8" t="s">
        <v>21</v>
      </c>
      <c r="B8">
        <v>72.930000000000007</v>
      </c>
      <c r="C8">
        <v>78.98</v>
      </c>
      <c r="D8">
        <f t="shared" si="0"/>
        <v>6.0499999999999972</v>
      </c>
      <c r="E8" s="7">
        <f t="shared" si="1"/>
        <v>8.2956259426847617E-2</v>
      </c>
    </row>
    <row r="9" spans="1:7" x14ac:dyDescent="0.2">
      <c r="A9" t="s">
        <v>22</v>
      </c>
      <c r="B9">
        <v>129.04</v>
      </c>
      <c r="C9">
        <v>156.09</v>
      </c>
      <c r="D9">
        <f t="shared" si="0"/>
        <v>27.050000000000011</v>
      </c>
      <c r="E9" s="7">
        <f t="shared" si="1"/>
        <v>0.20962492250464981</v>
      </c>
      <c r="G9" s="1" t="s">
        <v>30</v>
      </c>
    </row>
    <row r="10" spans="1:7" x14ac:dyDescent="0.2">
      <c r="A10" t="s">
        <v>23</v>
      </c>
      <c r="B10">
        <v>65.37</v>
      </c>
      <c r="C10">
        <v>75.11</v>
      </c>
      <c r="D10">
        <f t="shared" si="0"/>
        <v>9.7399999999999949</v>
      </c>
      <c r="E10" s="7">
        <f t="shared" si="1"/>
        <v>0.14899801132017737</v>
      </c>
    </row>
    <row r="11" spans="1:7" x14ac:dyDescent="0.2">
      <c r="A11" t="s">
        <v>24</v>
      </c>
      <c r="B11">
        <v>214.75</v>
      </c>
      <c r="C11">
        <v>274.26</v>
      </c>
      <c r="D11">
        <f t="shared" si="0"/>
        <v>59.509999999999991</v>
      </c>
      <c r="E11" s="7">
        <f t="shared" si="1"/>
        <v>0.27711292200232823</v>
      </c>
    </row>
    <row r="12" spans="1:7" x14ac:dyDescent="0.2">
      <c r="A12" t="s">
        <v>25</v>
      </c>
      <c r="B12">
        <v>113.99</v>
      </c>
      <c r="C12">
        <v>105.86</v>
      </c>
      <c r="D12">
        <f t="shared" si="0"/>
        <v>-8.1299999999999955</v>
      </c>
      <c r="E12" s="7">
        <f t="shared" si="1"/>
        <v>-7.1322045793490621E-2</v>
      </c>
    </row>
    <row r="13" spans="1:7" x14ac:dyDescent="0.2">
      <c r="A13" t="s">
        <v>26</v>
      </c>
      <c r="B13">
        <v>79.87</v>
      </c>
      <c r="C13">
        <v>143.80000000000001</v>
      </c>
      <c r="D13">
        <f t="shared" si="0"/>
        <v>63.930000000000007</v>
      </c>
      <c r="E13" s="7">
        <f t="shared" si="1"/>
        <v>0.80042569174909228</v>
      </c>
    </row>
    <row r="14" spans="1:7" x14ac:dyDescent="0.2">
      <c r="A14" t="s">
        <v>27</v>
      </c>
      <c r="B14">
        <v>215.55</v>
      </c>
      <c r="C14">
        <v>272.57</v>
      </c>
      <c r="D14">
        <f t="shared" si="0"/>
        <v>57.019999999999982</v>
      </c>
      <c r="E14" s="7">
        <f t="shared" si="1"/>
        <v>0.26453259104616089</v>
      </c>
    </row>
    <row r="15" spans="1:7" x14ac:dyDescent="0.2">
      <c r="A15" t="s">
        <v>28</v>
      </c>
      <c r="B15">
        <v>158.11000000000001</v>
      </c>
      <c r="C15">
        <v>229.14</v>
      </c>
      <c r="D15">
        <f t="shared" si="0"/>
        <v>71.029999999999973</v>
      </c>
      <c r="E15" s="7">
        <f t="shared" si="1"/>
        <v>0.44924419707798346</v>
      </c>
    </row>
    <row r="17" spans="1:7" x14ac:dyDescent="0.2">
      <c r="A17" s="1" t="s">
        <v>29</v>
      </c>
      <c r="B17" s="3">
        <f>AVERAGE(B3:B15)</f>
        <v>134.10538461538459</v>
      </c>
      <c r="C17" s="3">
        <f t="shared" ref="C17:E17" si="2">AVERAGE(C3:C15)</f>
        <v>177.33999999999997</v>
      </c>
      <c r="D17" s="3">
        <f t="shared" si="2"/>
        <v>43.234615384615381</v>
      </c>
      <c r="E17" s="7">
        <f t="shared" si="2"/>
        <v>0.55632168716400476</v>
      </c>
    </row>
    <row r="20" spans="1:7" x14ac:dyDescent="0.2">
      <c r="A20" s="2" t="s">
        <v>6</v>
      </c>
      <c r="B20" s="2" t="s">
        <v>2</v>
      </c>
      <c r="C20" s="2" t="s">
        <v>3</v>
      </c>
      <c r="D20" s="2" t="s">
        <v>4</v>
      </c>
      <c r="E20" s="2" t="s">
        <v>5</v>
      </c>
    </row>
    <row r="21" spans="1:7" x14ac:dyDescent="0.2">
      <c r="A21" t="s">
        <v>37</v>
      </c>
      <c r="B21">
        <v>86</v>
      </c>
      <c r="C21">
        <v>80</v>
      </c>
      <c r="D21">
        <f t="shared" ref="D21:D34" si="3">C21-B21</f>
        <v>-6</v>
      </c>
      <c r="E21" s="7">
        <f t="shared" ref="E21:E34" si="4">D21/B21</f>
        <v>-6.9767441860465115E-2</v>
      </c>
    </row>
    <row r="22" spans="1:7" x14ac:dyDescent="0.2">
      <c r="A22" t="s">
        <v>16</v>
      </c>
      <c r="B22" s="8">
        <v>101</v>
      </c>
      <c r="C22">
        <v>100</v>
      </c>
      <c r="D22">
        <f t="shared" si="3"/>
        <v>-1</v>
      </c>
      <c r="E22" s="7">
        <f t="shared" si="4"/>
        <v>-9.9009900990099011E-3</v>
      </c>
    </row>
    <row r="23" spans="1:7" x14ac:dyDescent="0.2">
      <c r="A23" t="s">
        <v>17</v>
      </c>
      <c r="B23">
        <v>64</v>
      </c>
      <c r="C23">
        <v>77</v>
      </c>
      <c r="D23">
        <f t="shared" si="3"/>
        <v>13</v>
      </c>
      <c r="E23" s="7">
        <f t="shared" si="4"/>
        <v>0.203125</v>
      </c>
    </row>
    <row r="24" spans="1:7" x14ac:dyDescent="0.2">
      <c r="A24" t="s">
        <v>18</v>
      </c>
      <c r="E24" s="7"/>
    </row>
    <row r="25" spans="1:7" x14ac:dyDescent="0.2">
      <c r="A25" t="s">
        <v>19</v>
      </c>
      <c r="B25">
        <v>81</v>
      </c>
      <c r="C25">
        <v>71</v>
      </c>
      <c r="D25">
        <f t="shared" si="3"/>
        <v>-10</v>
      </c>
      <c r="E25" s="7">
        <f t="shared" si="4"/>
        <v>-0.12345679012345678</v>
      </c>
    </row>
    <row r="26" spans="1:7" x14ac:dyDescent="0.2">
      <c r="A26" t="s">
        <v>20</v>
      </c>
      <c r="B26">
        <v>81</v>
      </c>
      <c r="C26">
        <v>150</v>
      </c>
      <c r="D26">
        <f t="shared" si="3"/>
        <v>69</v>
      </c>
      <c r="E26" s="7">
        <f t="shared" si="4"/>
        <v>0.85185185185185186</v>
      </c>
    </row>
    <row r="27" spans="1:7" x14ac:dyDescent="0.2">
      <c r="A27" t="s">
        <v>21</v>
      </c>
      <c r="B27">
        <v>82</v>
      </c>
      <c r="C27">
        <v>88</v>
      </c>
      <c r="D27">
        <f t="shared" si="3"/>
        <v>6</v>
      </c>
      <c r="E27" s="7">
        <f t="shared" si="4"/>
        <v>7.3170731707317069E-2</v>
      </c>
    </row>
    <row r="28" spans="1:7" x14ac:dyDescent="0.2">
      <c r="A28" t="s">
        <v>22</v>
      </c>
      <c r="B28">
        <v>83</v>
      </c>
      <c r="C28">
        <v>96</v>
      </c>
      <c r="D28">
        <f t="shared" si="3"/>
        <v>13</v>
      </c>
      <c r="E28" s="7">
        <f t="shared" si="4"/>
        <v>0.15662650602409639</v>
      </c>
      <c r="G28" s="5" t="s">
        <v>31</v>
      </c>
    </row>
    <row r="29" spans="1:7" x14ac:dyDescent="0.2">
      <c r="A29" t="s">
        <v>23</v>
      </c>
    </row>
    <row r="30" spans="1:7" x14ac:dyDescent="0.2">
      <c r="A30" t="s">
        <v>24</v>
      </c>
    </row>
    <row r="31" spans="1:7" x14ac:dyDescent="0.2">
      <c r="A31" t="s">
        <v>25</v>
      </c>
    </row>
    <row r="32" spans="1:7" x14ac:dyDescent="0.2">
      <c r="A32" t="s">
        <v>26</v>
      </c>
    </row>
    <row r="33" spans="1:7" x14ac:dyDescent="0.2">
      <c r="A33" t="s">
        <v>27</v>
      </c>
    </row>
    <row r="34" spans="1:7" x14ac:dyDescent="0.2">
      <c r="A34" t="s">
        <v>28</v>
      </c>
    </row>
    <row r="36" spans="1:7" x14ac:dyDescent="0.2">
      <c r="A36" s="1" t="s">
        <v>29</v>
      </c>
      <c r="B36" s="6">
        <f>AVERAGE(B21:B34)</f>
        <v>82.571428571428569</v>
      </c>
      <c r="C36" s="3">
        <f>AVERAGE(C21:C34)</f>
        <v>94.571428571428569</v>
      </c>
      <c r="D36" s="3">
        <f>AVERAGE(D21:D34)</f>
        <v>12</v>
      </c>
      <c r="E36" s="7">
        <f>AVERAGE(E21:E34)</f>
        <v>0.15452126678576192</v>
      </c>
    </row>
    <row r="39" spans="1:7" x14ac:dyDescent="0.2">
      <c r="A39" s="2" t="s">
        <v>6</v>
      </c>
      <c r="B39" s="2" t="s">
        <v>2</v>
      </c>
      <c r="C39" s="2" t="s">
        <v>3</v>
      </c>
      <c r="D39" s="2" t="s">
        <v>4</v>
      </c>
      <c r="E39" s="2" t="s">
        <v>5</v>
      </c>
    </row>
    <row r="40" spans="1:7" x14ac:dyDescent="0.2">
      <c r="A40" t="s">
        <v>37</v>
      </c>
      <c r="B40">
        <v>120</v>
      </c>
      <c r="C40">
        <v>76</v>
      </c>
      <c r="D40">
        <f t="shared" ref="D40:D53" si="5">C40-B40</f>
        <v>-44</v>
      </c>
      <c r="E40" s="7">
        <f t="shared" ref="E40:E53" si="6">D40/B40</f>
        <v>-0.36666666666666664</v>
      </c>
    </row>
    <row r="41" spans="1:7" x14ac:dyDescent="0.2">
      <c r="A41" t="s">
        <v>16</v>
      </c>
      <c r="B41">
        <v>79</v>
      </c>
      <c r="C41">
        <v>117</v>
      </c>
      <c r="D41">
        <f t="shared" si="5"/>
        <v>38</v>
      </c>
      <c r="E41" s="7">
        <f t="shared" si="6"/>
        <v>0.48101265822784811</v>
      </c>
    </row>
    <row r="42" spans="1:7" x14ac:dyDescent="0.2">
      <c r="A42" t="s">
        <v>17</v>
      </c>
      <c r="B42">
        <v>132</v>
      </c>
      <c r="C42">
        <v>185</v>
      </c>
      <c r="D42">
        <f t="shared" si="5"/>
        <v>53</v>
      </c>
      <c r="E42" s="7">
        <f t="shared" si="6"/>
        <v>0.40151515151515149</v>
      </c>
    </row>
    <row r="43" spans="1:7" x14ac:dyDescent="0.2">
      <c r="A43" t="s">
        <v>18</v>
      </c>
      <c r="E43" s="7"/>
    </row>
    <row r="44" spans="1:7" x14ac:dyDescent="0.2">
      <c r="A44" t="s">
        <v>19</v>
      </c>
      <c r="B44">
        <v>140</v>
      </c>
      <c r="C44">
        <v>103</v>
      </c>
      <c r="D44">
        <f t="shared" si="5"/>
        <v>-37</v>
      </c>
      <c r="E44" s="7">
        <f t="shared" si="6"/>
        <v>-0.26428571428571429</v>
      </c>
    </row>
    <row r="45" spans="1:7" x14ac:dyDescent="0.2">
      <c r="A45" t="s">
        <v>20</v>
      </c>
      <c r="B45">
        <v>164</v>
      </c>
      <c r="C45">
        <v>154</v>
      </c>
      <c r="D45">
        <f t="shared" si="5"/>
        <v>-10</v>
      </c>
      <c r="E45" s="7">
        <f t="shared" si="6"/>
        <v>-6.097560975609756E-2</v>
      </c>
    </row>
    <row r="46" spans="1:7" x14ac:dyDescent="0.2">
      <c r="A46" t="s">
        <v>21</v>
      </c>
      <c r="B46">
        <v>88</v>
      </c>
      <c r="C46">
        <v>32</v>
      </c>
      <c r="D46">
        <f t="shared" si="5"/>
        <v>-56</v>
      </c>
      <c r="E46" s="7">
        <f t="shared" si="6"/>
        <v>-0.63636363636363635</v>
      </c>
    </row>
    <row r="47" spans="1:7" x14ac:dyDescent="0.2">
      <c r="A47" t="s">
        <v>22</v>
      </c>
      <c r="B47">
        <v>228</v>
      </c>
      <c r="C47">
        <v>191</v>
      </c>
      <c r="D47">
        <f t="shared" si="5"/>
        <v>-37</v>
      </c>
      <c r="E47" s="7">
        <f t="shared" si="6"/>
        <v>-0.16228070175438597</v>
      </c>
      <c r="G47" s="4" t="s">
        <v>33</v>
      </c>
    </row>
    <row r="48" spans="1:7" x14ac:dyDescent="0.2">
      <c r="A48" t="s">
        <v>23</v>
      </c>
    </row>
    <row r="49" spans="1:5" x14ac:dyDescent="0.2">
      <c r="A49" t="s">
        <v>24</v>
      </c>
    </row>
    <row r="50" spans="1:5" x14ac:dyDescent="0.2">
      <c r="A50" t="s">
        <v>25</v>
      </c>
    </row>
    <row r="51" spans="1:5" x14ac:dyDescent="0.2">
      <c r="A51" t="s">
        <v>26</v>
      </c>
    </row>
    <row r="52" spans="1:5" x14ac:dyDescent="0.2">
      <c r="A52" t="s">
        <v>27</v>
      </c>
    </row>
    <row r="53" spans="1:5" x14ac:dyDescent="0.2">
      <c r="A53" t="s">
        <v>28</v>
      </c>
    </row>
    <row r="55" spans="1:5" x14ac:dyDescent="0.2">
      <c r="A55" s="1" t="s">
        <v>29</v>
      </c>
      <c r="B55" s="3">
        <f>AVERAGE(B40:B53)</f>
        <v>135.85714285714286</v>
      </c>
      <c r="C55" s="3">
        <f>AVERAGE(C40:C53)</f>
        <v>122.57142857142857</v>
      </c>
      <c r="D55" s="3">
        <f t="shared" ref="C55:E55" si="7">AVERAGE(D41:D53)</f>
        <v>-8.1666666666666661</v>
      </c>
      <c r="E55" s="7">
        <f>AVERAGE(E40:E53)</f>
        <v>-8.6863502726214473E-2</v>
      </c>
    </row>
    <row r="59" spans="1:5" x14ac:dyDescent="0.2">
      <c r="A59" s="2" t="s">
        <v>6</v>
      </c>
      <c r="B59" s="2" t="s">
        <v>2</v>
      </c>
      <c r="C59" s="2" t="s">
        <v>3</v>
      </c>
      <c r="D59" s="2" t="s">
        <v>4</v>
      </c>
      <c r="E59" s="2" t="s">
        <v>5</v>
      </c>
    </row>
    <row r="60" spans="1:5" x14ac:dyDescent="0.2">
      <c r="A60" t="s">
        <v>37</v>
      </c>
      <c r="B60">
        <v>127</v>
      </c>
      <c r="C60">
        <v>152</v>
      </c>
      <c r="D60">
        <f t="shared" ref="D60:D73" si="8">C60-B60</f>
        <v>25</v>
      </c>
      <c r="E60" s="7">
        <f t="shared" ref="E60:E73" si="9">D60/B60</f>
        <v>0.19685039370078741</v>
      </c>
    </row>
    <row r="61" spans="1:5" x14ac:dyDescent="0.2">
      <c r="A61" t="s">
        <v>16</v>
      </c>
      <c r="B61" s="8">
        <v>222</v>
      </c>
      <c r="C61">
        <v>256</v>
      </c>
      <c r="D61">
        <f t="shared" si="8"/>
        <v>34</v>
      </c>
      <c r="E61" s="7">
        <f t="shared" si="9"/>
        <v>0.15315315315315314</v>
      </c>
    </row>
    <row r="62" spans="1:5" x14ac:dyDescent="0.2">
      <c r="A62" t="s">
        <v>17</v>
      </c>
      <c r="B62">
        <v>170</v>
      </c>
      <c r="C62">
        <v>219</v>
      </c>
      <c r="D62">
        <f t="shared" si="8"/>
        <v>49</v>
      </c>
      <c r="E62" s="7">
        <f t="shared" si="9"/>
        <v>0.28823529411764703</v>
      </c>
    </row>
    <row r="63" spans="1:5" x14ac:dyDescent="0.2">
      <c r="A63" t="s">
        <v>18</v>
      </c>
      <c r="E63" s="7"/>
    </row>
    <row r="64" spans="1:5" x14ac:dyDescent="0.2">
      <c r="A64" t="s">
        <v>19</v>
      </c>
      <c r="B64">
        <v>163</v>
      </c>
      <c r="C64">
        <v>153</v>
      </c>
      <c r="D64">
        <f t="shared" si="8"/>
        <v>-10</v>
      </c>
      <c r="E64" s="7">
        <f t="shared" si="9"/>
        <v>-6.1349693251533742E-2</v>
      </c>
    </row>
    <row r="65" spans="1:7" x14ac:dyDescent="0.2">
      <c r="A65" t="s">
        <v>20</v>
      </c>
      <c r="B65">
        <v>167</v>
      </c>
      <c r="C65">
        <v>170</v>
      </c>
      <c r="D65">
        <f t="shared" si="8"/>
        <v>3</v>
      </c>
      <c r="E65" s="7">
        <f t="shared" si="9"/>
        <v>1.7964071856287425E-2</v>
      </c>
    </row>
    <row r="66" spans="1:7" x14ac:dyDescent="0.2">
      <c r="A66" t="s">
        <v>21</v>
      </c>
      <c r="B66">
        <v>163</v>
      </c>
      <c r="C66">
        <v>131</v>
      </c>
      <c r="D66">
        <f t="shared" si="8"/>
        <v>-32</v>
      </c>
      <c r="E66" s="7">
        <f t="shared" si="9"/>
        <v>-0.19631901840490798</v>
      </c>
    </row>
    <row r="67" spans="1:7" x14ac:dyDescent="0.2">
      <c r="A67" t="s">
        <v>22</v>
      </c>
      <c r="B67">
        <v>142</v>
      </c>
      <c r="C67">
        <v>188</v>
      </c>
      <c r="D67">
        <f t="shared" si="8"/>
        <v>46</v>
      </c>
      <c r="E67" s="7">
        <f t="shared" si="9"/>
        <v>0.323943661971831</v>
      </c>
      <c r="G67" s="5" t="s">
        <v>34</v>
      </c>
    </row>
    <row r="68" spans="1:7" x14ac:dyDescent="0.2">
      <c r="A68" t="s">
        <v>23</v>
      </c>
      <c r="E68" s="7"/>
    </row>
    <row r="69" spans="1:7" x14ac:dyDescent="0.2">
      <c r="A69" t="s">
        <v>24</v>
      </c>
      <c r="E69" s="7"/>
    </row>
    <row r="70" spans="1:7" x14ac:dyDescent="0.2">
      <c r="A70" t="s">
        <v>25</v>
      </c>
      <c r="E70" s="7"/>
    </row>
    <row r="71" spans="1:7" x14ac:dyDescent="0.2">
      <c r="A71" t="s">
        <v>26</v>
      </c>
      <c r="E71" s="7"/>
    </row>
    <row r="72" spans="1:7" x14ac:dyDescent="0.2">
      <c r="A72" t="s">
        <v>27</v>
      </c>
      <c r="E72" s="7"/>
    </row>
    <row r="73" spans="1:7" x14ac:dyDescent="0.2">
      <c r="A73" t="s">
        <v>28</v>
      </c>
      <c r="E73" s="7"/>
    </row>
    <row r="74" spans="1:7" x14ac:dyDescent="0.2">
      <c r="E74" s="7"/>
    </row>
    <row r="75" spans="1:7" x14ac:dyDescent="0.2">
      <c r="A75" s="1" t="s">
        <v>29</v>
      </c>
      <c r="B75" s="6">
        <f>AVERAGE(B60:B73)</f>
        <v>164.85714285714286</v>
      </c>
      <c r="C75" s="3">
        <f>AVERAGE(C60:C73)</f>
        <v>181.28571428571428</v>
      </c>
      <c r="D75" s="3">
        <f t="shared" ref="C75:E75" si="10">AVERAGE(D61:D73)</f>
        <v>15</v>
      </c>
      <c r="E75" s="7">
        <f>AVERAGE(E60:E73)</f>
        <v>0.10321112330618062</v>
      </c>
    </row>
    <row r="79" spans="1:7" x14ac:dyDescent="0.2">
      <c r="A79" s="2" t="s">
        <v>6</v>
      </c>
      <c r="B79" s="2" t="s">
        <v>2</v>
      </c>
      <c r="C79" s="2" t="s">
        <v>3</v>
      </c>
      <c r="D79" s="2" t="s">
        <v>4</v>
      </c>
      <c r="E79" s="2" t="s">
        <v>5</v>
      </c>
    </row>
    <row r="80" spans="1:7" x14ac:dyDescent="0.2">
      <c r="A80" t="s">
        <v>37</v>
      </c>
      <c r="B80">
        <v>18</v>
      </c>
      <c r="C80">
        <v>21</v>
      </c>
      <c r="D80">
        <f t="shared" ref="D80:D93" si="11">C80-B80</f>
        <v>3</v>
      </c>
      <c r="E80" s="7">
        <f t="shared" ref="E80:E93" si="12">D80/B80</f>
        <v>0.16666666666666666</v>
      </c>
    </row>
    <row r="81" spans="1:7" x14ac:dyDescent="0.2">
      <c r="A81" t="s">
        <v>16</v>
      </c>
      <c r="B81">
        <v>28</v>
      </c>
      <c r="C81">
        <v>25</v>
      </c>
      <c r="D81">
        <f t="shared" si="11"/>
        <v>-3</v>
      </c>
      <c r="E81" s="7">
        <f t="shared" si="12"/>
        <v>-0.10714285714285714</v>
      </c>
    </row>
    <row r="82" spans="1:7" x14ac:dyDescent="0.2">
      <c r="A82" t="s">
        <v>17</v>
      </c>
      <c r="B82">
        <v>21</v>
      </c>
      <c r="C82">
        <v>24</v>
      </c>
      <c r="D82">
        <f t="shared" si="11"/>
        <v>3</v>
      </c>
      <c r="E82" s="7">
        <f t="shared" si="12"/>
        <v>0.14285714285714285</v>
      </c>
    </row>
    <row r="83" spans="1:7" x14ac:dyDescent="0.2">
      <c r="A83" t="s">
        <v>18</v>
      </c>
      <c r="E83" s="7"/>
    </row>
    <row r="84" spans="1:7" x14ac:dyDescent="0.2">
      <c r="A84" t="s">
        <v>19</v>
      </c>
      <c r="B84">
        <v>20</v>
      </c>
      <c r="C84">
        <v>16</v>
      </c>
      <c r="D84">
        <f t="shared" si="11"/>
        <v>-4</v>
      </c>
      <c r="E84" s="7">
        <f t="shared" si="12"/>
        <v>-0.2</v>
      </c>
    </row>
    <row r="85" spans="1:7" x14ac:dyDescent="0.2">
      <c r="A85" t="s">
        <v>20</v>
      </c>
      <c r="B85">
        <v>23</v>
      </c>
      <c r="C85">
        <v>29</v>
      </c>
      <c r="D85">
        <f t="shared" si="11"/>
        <v>6</v>
      </c>
      <c r="E85" s="7">
        <f t="shared" si="12"/>
        <v>0.2608695652173913</v>
      </c>
    </row>
    <row r="86" spans="1:7" x14ac:dyDescent="0.2">
      <c r="A86" t="s">
        <v>21</v>
      </c>
      <c r="B86">
        <v>18</v>
      </c>
      <c r="C86">
        <v>25</v>
      </c>
      <c r="D86">
        <f t="shared" si="11"/>
        <v>7</v>
      </c>
      <c r="E86" s="7">
        <f t="shared" si="12"/>
        <v>0.3888888888888889</v>
      </c>
    </row>
    <row r="87" spans="1:7" x14ac:dyDescent="0.2">
      <c r="A87" t="s">
        <v>22</v>
      </c>
      <c r="B87">
        <v>17</v>
      </c>
      <c r="C87">
        <v>11</v>
      </c>
      <c r="D87">
        <f t="shared" si="11"/>
        <v>-6</v>
      </c>
      <c r="E87" s="7">
        <f t="shared" si="12"/>
        <v>-0.35294117647058826</v>
      </c>
      <c r="G87" s="4" t="s">
        <v>35</v>
      </c>
    </row>
    <row r="88" spans="1:7" x14ac:dyDescent="0.2">
      <c r="A88" t="s">
        <v>23</v>
      </c>
      <c r="E88" s="7"/>
    </row>
    <row r="89" spans="1:7" x14ac:dyDescent="0.2">
      <c r="A89" t="s">
        <v>24</v>
      </c>
      <c r="E89" s="7"/>
    </row>
    <row r="90" spans="1:7" x14ac:dyDescent="0.2">
      <c r="A90" t="s">
        <v>25</v>
      </c>
      <c r="E90" s="7"/>
    </row>
    <row r="91" spans="1:7" x14ac:dyDescent="0.2">
      <c r="A91" t="s">
        <v>26</v>
      </c>
      <c r="E91" s="7"/>
    </row>
    <row r="92" spans="1:7" x14ac:dyDescent="0.2">
      <c r="A92" t="s">
        <v>27</v>
      </c>
      <c r="E92" s="7"/>
    </row>
    <row r="93" spans="1:7" x14ac:dyDescent="0.2">
      <c r="A93" t="s">
        <v>28</v>
      </c>
      <c r="E93" s="7"/>
    </row>
    <row r="94" spans="1:7" x14ac:dyDescent="0.2">
      <c r="E94" s="7"/>
    </row>
    <row r="95" spans="1:7" x14ac:dyDescent="0.2">
      <c r="A95" s="1" t="s">
        <v>29</v>
      </c>
      <c r="B95" s="3">
        <f>AVERAGE(B80:B93)</f>
        <v>20.714285714285715</v>
      </c>
      <c r="C95" s="3">
        <f>AVERAGE(C80:C93)</f>
        <v>21.571428571428573</v>
      </c>
      <c r="D95" s="3">
        <f>AVERAGE(D81:D93)</f>
        <v>0.5</v>
      </c>
      <c r="E95" s="7">
        <f>AVERAGE(E80:E93)</f>
        <v>4.2742604288092047E-2</v>
      </c>
    </row>
    <row r="99" spans="1:7" x14ac:dyDescent="0.2">
      <c r="A99" s="2" t="s">
        <v>6</v>
      </c>
      <c r="B99" s="2" t="s">
        <v>2</v>
      </c>
      <c r="C99" s="2" t="s">
        <v>3</v>
      </c>
      <c r="D99" s="2" t="s">
        <v>4</v>
      </c>
      <c r="E99" s="2" t="s">
        <v>5</v>
      </c>
    </row>
    <row r="100" spans="1:7" x14ac:dyDescent="0.2">
      <c r="A100" t="s">
        <v>37</v>
      </c>
      <c r="B100">
        <v>19</v>
      </c>
      <c r="C100">
        <v>28</v>
      </c>
      <c r="D100">
        <f t="shared" ref="D100:D113" si="13">C100-B100</f>
        <v>9</v>
      </c>
      <c r="E100" s="7">
        <f t="shared" ref="E100:E113" si="14">D100/B100</f>
        <v>0.47368421052631576</v>
      </c>
    </row>
    <row r="101" spans="1:7" x14ac:dyDescent="0.2">
      <c r="A101" t="s">
        <v>16</v>
      </c>
      <c r="B101" s="8">
        <v>38</v>
      </c>
      <c r="C101">
        <v>47</v>
      </c>
      <c r="D101">
        <f t="shared" si="13"/>
        <v>9</v>
      </c>
      <c r="E101" s="7">
        <f t="shared" si="14"/>
        <v>0.23684210526315788</v>
      </c>
    </row>
    <row r="102" spans="1:7" x14ac:dyDescent="0.2">
      <c r="A102" t="s">
        <v>17</v>
      </c>
      <c r="B102">
        <v>20</v>
      </c>
      <c r="C102">
        <v>27</v>
      </c>
      <c r="D102">
        <f t="shared" si="13"/>
        <v>7</v>
      </c>
      <c r="E102" s="7">
        <f t="shared" si="14"/>
        <v>0.35</v>
      </c>
    </row>
    <row r="103" spans="1:7" x14ac:dyDescent="0.2">
      <c r="A103" t="s">
        <v>18</v>
      </c>
      <c r="E103" s="7"/>
    </row>
    <row r="104" spans="1:7" x14ac:dyDescent="0.2">
      <c r="A104" t="s">
        <v>19</v>
      </c>
      <c r="B104">
        <v>17</v>
      </c>
      <c r="C104">
        <v>17</v>
      </c>
      <c r="D104">
        <f t="shared" si="13"/>
        <v>0</v>
      </c>
      <c r="E104" s="7">
        <f t="shared" si="14"/>
        <v>0</v>
      </c>
    </row>
    <row r="105" spans="1:7" x14ac:dyDescent="0.2">
      <c r="A105" t="s">
        <v>20</v>
      </c>
      <c r="B105">
        <v>21</v>
      </c>
      <c r="C105">
        <v>31</v>
      </c>
      <c r="D105">
        <f t="shared" si="13"/>
        <v>10</v>
      </c>
      <c r="E105" s="7">
        <f t="shared" si="14"/>
        <v>0.47619047619047616</v>
      </c>
    </row>
    <row r="106" spans="1:7" x14ac:dyDescent="0.2">
      <c r="A106" t="s">
        <v>21</v>
      </c>
      <c r="B106">
        <v>24</v>
      </c>
      <c r="C106">
        <v>36</v>
      </c>
      <c r="D106">
        <f t="shared" si="13"/>
        <v>12</v>
      </c>
      <c r="E106" s="7">
        <f t="shared" si="14"/>
        <v>0.5</v>
      </c>
    </row>
    <row r="107" spans="1:7" x14ac:dyDescent="0.2">
      <c r="A107" t="s">
        <v>22</v>
      </c>
      <c r="B107">
        <v>17</v>
      </c>
      <c r="C107">
        <v>9</v>
      </c>
      <c r="D107">
        <f t="shared" si="13"/>
        <v>-8</v>
      </c>
      <c r="E107" s="7">
        <f t="shared" si="14"/>
        <v>-0.47058823529411764</v>
      </c>
      <c r="G107" s="5" t="s">
        <v>36</v>
      </c>
    </row>
    <row r="108" spans="1:7" x14ac:dyDescent="0.2">
      <c r="A108" t="s">
        <v>23</v>
      </c>
      <c r="E108" s="7"/>
    </row>
    <row r="109" spans="1:7" x14ac:dyDescent="0.2">
      <c r="A109" t="s">
        <v>24</v>
      </c>
      <c r="E109" s="7"/>
    </row>
    <row r="110" spans="1:7" x14ac:dyDescent="0.2">
      <c r="A110" t="s">
        <v>25</v>
      </c>
      <c r="E110" s="7"/>
    </row>
    <row r="111" spans="1:7" x14ac:dyDescent="0.2">
      <c r="A111" t="s">
        <v>26</v>
      </c>
      <c r="E111" s="7"/>
    </row>
    <row r="112" spans="1:7" x14ac:dyDescent="0.2">
      <c r="A112" t="s">
        <v>27</v>
      </c>
      <c r="E112" s="7"/>
    </row>
    <row r="113" spans="1:5" x14ac:dyDescent="0.2">
      <c r="A113" t="s">
        <v>28</v>
      </c>
      <c r="E113" s="7"/>
    </row>
    <row r="114" spans="1:5" x14ac:dyDescent="0.2">
      <c r="E114" s="7"/>
    </row>
    <row r="115" spans="1:5" x14ac:dyDescent="0.2">
      <c r="A115" s="1" t="s">
        <v>29</v>
      </c>
      <c r="B115" s="6">
        <f>AVERAGE(B100:B113)</f>
        <v>22.285714285714285</v>
      </c>
      <c r="C115" s="3">
        <f>AVERAGE(C100:C113)</f>
        <v>27.857142857142858</v>
      </c>
      <c r="D115" s="3">
        <f t="shared" ref="C115:E115" si="15">AVERAGE(D101:D113)</f>
        <v>5</v>
      </c>
      <c r="E115" s="7">
        <f>AVERAGE(E100:E113)</f>
        <v>0.22373265095511888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AZT+3TC</vt:lpstr>
      <vt:lpstr>TDF+FTC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Rodriguez Barroso</dc:creator>
  <cp:lastModifiedBy>Sergio Rodriguez Barroso</cp:lastModifiedBy>
  <dcterms:created xsi:type="dcterms:W3CDTF">2019-10-21T16:46:12Z</dcterms:created>
  <dcterms:modified xsi:type="dcterms:W3CDTF">2019-10-23T18:07:36Z</dcterms:modified>
</cp:coreProperties>
</file>