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usana Guix\Dropbox\Susana\UB\SafeConsumE\Article RTE Disinfection\Foods\Open Data\"/>
    </mc:Choice>
  </mc:AlternateContent>
  <bookViews>
    <workbookView xWindow="0" yWindow="0" windowWidth="19200" windowHeight="6760" activeTab="1"/>
  </bookViews>
  <sheets>
    <sheet name="Description" sheetId="1" r:id="rId1"/>
    <sheet name="DATA (GI)" sheetId="2" r:id="rId2"/>
    <sheet name="DATA (GII)" sheetId="3" r:id="rId3"/>
    <sheet name="GI Recovery" sheetId="6" r:id="rId4"/>
    <sheet name="GII Recovery" sheetId="7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7" l="1"/>
  <c r="C3" i="6"/>
  <c r="C4" i="6"/>
  <c r="C5" i="6"/>
  <c r="C6" i="6"/>
  <c r="C7" i="6"/>
  <c r="C8" i="6"/>
  <c r="C9" i="6"/>
  <c r="C10" i="6"/>
  <c r="C11" i="6"/>
  <c r="C12" i="6"/>
  <c r="C11" i="7"/>
  <c r="C10" i="7"/>
  <c r="C9" i="7"/>
  <c r="C8" i="7"/>
  <c r="C7" i="7"/>
  <c r="C6" i="7"/>
  <c r="C5" i="7"/>
  <c r="C4" i="7"/>
  <c r="E19" i="3"/>
  <c r="E18" i="3"/>
  <c r="E15" i="3"/>
  <c r="E14" i="3"/>
  <c r="E13" i="3"/>
  <c r="E10" i="3"/>
  <c r="E9" i="3"/>
  <c r="E8" i="3"/>
  <c r="E5" i="3"/>
  <c r="E4" i="3"/>
  <c r="E3" i="3"/>
  <c r="E2" i="3"/>
  <c r="E6" i="2"/>
  <c r="E3" i="2"/>
  <c r="E2" i="2"/>
  <c r="E18" i="2"/>
  <c r="E17" i="2"/>
  <c r="E16" i="2"/>
  <c r="E13" i="2"/>
  <c r="E12" i="2"/>
  <c r="E9" i="2"/>
  <c r="E8" i="2"/>
  <c r="E7" i="2"/>
</calcChain>
</file>

<file path=xl/sharedStrings.xml><?xml version="1.0" encoding="utf-8"?>
<sst xmlns="http://schemas.openxmlformats.org/spreadsheetml/2006/main" count="97" uniqueCount="34">
  <si>
    <t xml:space="preserve">Article accessible at: </t>
  </si>
  <si>
    <t>Effectiveness of Consumers Washing with Sanitizers to Reduce Human Norovirus on Mixed Salad</t>
  </si>
  <si>
    <t>doi:10.3390/foods8120637</t>
  </si>
  <si>
    <t>Untreated</t>
  </si>
  <si>
    <t>Untreated (No)</t>
  </si>
  <si>
    <t>Treated (Nt)</t>
  </si>
  <si>
    <t>Log Nt/N0</t>
  </si>
  <si>
    <t>PAA</t>
  </si>
  <si>
    <t>Treated</t>
  </si>
  <si>
    <t>Water</t>
  </si>
  <si>
    <t>NaOCl</t>
  </si>
  <si>
    <t>ClO2</t>
  </si>
  <si>
    <t>Data description</t>
  </si>
  <si>
    <t>Sheet DATA (GI)</t>
  </si>
  <si>
    <t>Sheet DATA (GII)</t>
  </si>
  <si>
    <t>Experiment Number</t>
  </si>
  <si>
    <t>Condition</t>
  </si>
  <si>
    <t>% Recovery</t>
  </si>
  <si>
    <t>NOROVIRUS GI % Recovery</t>
  </si>
  <si>
    <t>NOROVIRUS GII % Recovery</t>
  </si>
  <si>
    <t>Recovered Genome Copies/25g</t>
  </si>
  <si>
    <t>Sheet GI Recovery</t>
  </si>
  <si>
    <t>Column A: Condition description</t>
  </si>
  <si>
    <t>Column B: Experiment number</t>
  </si>
  <si>
    <t>Columns C and D: Log Genome Copies/25g</t>
  </si>
  <si>
    <t>Column E: Log(Nt/No)</t>
  </si>
  <si>
    <t>Spiked Genome Copies/25g</t>
  </si>
  <si>
    <t>Column A: Spiked Genome copies/25g</t>
  </si>
  <si>
    <t>Column B: Recovered Genome copies/25g</t>
  </si>
  <si>
    <t>Column C: % Recovery (Recovered/Spiked*100)</t>
  </si>
  <si>
    <t>Reduction of viral titers after various disinfection treatments</t>
  </si>
  <si>
    <t>Recovery of inoculated GI noroviruses in untreated samples</t>
  </si>
  <si>
    <t>Sheet GII Recovery</t>
  </si>
  <si>
    <t>Recovery of inoculated GII noroviruses in untreated samples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</si>
</sst>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1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1" fontId="1" fillId="0" borderId="0" xfId="0" applyNumberFormat="1" applyFont="1" applyAlignment="1">
      <alignment horizontal="center"/>
    </xf>
    <xf numFmtId="11" fontId="3" fillId="0" borderId="0" xfId="0" applyNumberFormat="1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1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4" fillId="0" borderId="0" xfId="0" applyFont="1"/>
    <xf numFmtId="2" fontId="0" fillId="0" borderId="0" xfId="0" applyNumberFormat="1"/>
    <xf numFmtId="2" fontId="3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1"/>
  <sheetViews>
    <sheetView workbookViewId="0">
      <selection activeCell="G15" sqref="G15"/>
    </sheetView>
  </sheetViews>
  <sheetFormatPr baseColWidth="10" defaultRowHeight="14.5" x14ac:dyDescent="0.35"/>
  <sheetData>
    <row r="1" spans="1:1" x14ac:dyDescent="0.35">
      <c r="A1" t="s">
        <v>1</v>
      </c>
    </row>
    <row r="2" spans="1:1" x14ac:dyDescent="0.35">
      <c r="A2" t="s">
        <v>0</v>
      </c>
    </row>
    <row r="3" spans="1:1" x14ac:dyDescent="0.35">
      <c r="A3" t="s">
        <v>2</v>
      </c>
    </row>
    <row r="5" spans="1:1" s="8" customFormat="1" x14ac:dyDescent="0.35">
      <c r="A5" s="8" t="s">
        <v>12</v>
      </c>
    </row>
    <row r="6" spans="1:1" s="8" customFormat="1" x14ac:dyDescent="0.35"/>
    <row r="7" spans="1:1" s="8" customFormat="1" x14ac:dyDescent="0.35">
      <c r="A7" s="8" t="s">
        <v>13</v>
      </c>
    </row>
    <row r="8" spans="1:1" s="8" customFormat="1" x14ac:dyDescent="0.35">
      <c r="A8" s="8" t="s">
        <v>30</v>
      </c>
    </row>
    <row r="9" spans="1:1" x14ac:dyDescent="0.35">
      <c r="A9" t="s">
        <v>22</v>
      </c>
    </row>
    <row r="10" spans="1:1" x14ac:dyDescent="0.35">
      <c r="A10" t="s">
        <v>23</v>
      </c>
    </row>
    <row r="11" spans="1:1" x14ac:dyDescent="0.35">
      <c r="A11" t="s">
        <v>24</v>
      </c>
    </row>
    <row r="12" spans="1:1" x14ac:dyDescent="0.35">
      <c r="A12" t="s">
        <v>25</v>
      </c>
    </row>
    <row r="14" spans="1:1" s="8" customFormat="1" x14ac:dyDescent="0.35">
      <c r="A14" s="8" t="s">
        <v>14</v>
      </c>
    </row>
    <row r="15" spans="1:1" s="8" customFormat="1" x14ac:dyDescent="0.35">
      <c r="A15" s="8" t="s">
        <v>30</v>
      </c>
    </row>
    <row r="16" spans="1:1" x14ac:dyDescent="0.35">
      <c r="A16" t="s">
        <v>22</v>
      </c>
    </row>
    <row r="17" spans="1:1" x14ac:dyDescent="0.35">
      <c r="A17" t="s">
        <v>23</v>
      </c>
    </row>
    <row r="18" spans="1:1" x14ac:dyDescent="0.35">
      <c r="A18" t="s">
        <v>24</v>
      </c>
    </row>
    <row r="19" spans="1:1" x14ac:dyDescent="0.35">
      <c r="A19" t="s">
        <v>25</v>
      </c>
    </row>
    <row r="21" spans="1:1" s="12" customFormat="1" x14ac:dyDescent="0.35">
      <c r="A21" s="12" t="s">
        <v>21</v>
      </c>
    </row>
    <row r="22" spans="1:1" s="12" customFormat="1" x14ac:dyDescent="0.35">
      <c r="A22" s="12" t="s">
        <v>31</v>
      </c>
    </row>
    <row r="23" spans="1:1" x14ac:dyDescent="0.35">
      <c r="A23" t="s">
        <v>27</v>
      </c>
    </row>
    <row r="24" spans="1:1" x14ac:dyDescent="0.35">
      <c r="A24" t="s">
        <v>28</v>
      </c>
    </row>
    <row r="25" spans="1:1" x14ac:dyDescent="0.35">
      <c r="A25" t="s">
        <v>29</v>
      </c>
    </row>
    <row r="27" spans="1:1" s="12" customFormat="1" x14ac:dyDescent="0.35">
      <c r="A27" s="12" t="s">
        <v>32</v>
      </c>
    </row>
    <row r="28" spans="1:1" s="12" customFormat="1" x14ac:dyDescent="0.35">
      <c r="A28" s="12" t="s">
        <v>33</v>
      </c>
    </row>
    <row r="29" spans="1:1" x14ac:dyDescent="0.35">
      <c r="A29" t="s">
        <v>27</v>
      </c>
    </row>
    <row r="30" spans="1:1" x14ac:dyDescent="0.35">
      <c r="A30" t="s">
        <v>28</v>
      </c>
    </row>
    <row r="31" spans="1:1" x14ac:dyDescent="0.35">
      <c r="A31" t="s">
        <v>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tabSelected="1" workbookViewId="0">
      <selection activeCell="A14" sqref="A14:XFD14"/>
    </sheetView>
  </sheetViews>
  <sheetFormatPr baseColWidth="10" defaultRowHeight="14.5" x14ac:dyDescent="0.35"/>
  <cols>
    <col min="1" max="1" width="10.90625" customWidth="1"/>
    <col min="2" max="2" width="18.08984375" style="1" customWidth="1"/>
    <col min="3" max="3" width="14.08984375" style="1" customWidth="1"/>
    <col min="4" max="4" width="12.08984375" style="1" customWidth="1"/>
    <col min="5" max="5" width="9.6328125" style="1" customWidth="1"/>
  </cols>
  <sheetData>
    <row r="1" spans="1:5" x14ac:dyDescent="0.35">
      <c r="A1" t="s">
        <v>16</v>
      </c>
      <c r="B1" s="1" t="s">
        <v>15</v>
      </c>
      <c r="C1" s="1" t="s">
        <v>4</v>
      </c>
      <c r="D1" s="1" t="s">
        <v>5</v>
      </c>
      <c r="E1" s="1" t="s">
        <v>6</v>
      </c>
    </row>
    <row r="2" spans="1:5" x14ac:dyDescent="0.35">
      <c r="A2" t="s">
        <v>9</v>
      </c>
      <c r="B2" s="1">
        <v>1</v>
      </c>
      <c r="C2" s="5">
        <v>53900</v>
      </c>
      <c r="D2" s="5">
        <v>6780</v>
      </c>
      <c r="E2" s="3">
        <f>LOG10(D2/C2)</f>
        <v>-0.90035907131967541</v>
      </c>
    </row>
    <row r="3" spans="1:5" x14ac:dyDescent="0.35">
      <c r="A3" t="s">
        <v>9</v>
      </c>
      <c r="B3" s="1">
        <v>2</v>
      </c>
      <c r="C3" s="5">
        <v>92300</v>
      </c>
      <c r="D3" s="5">
        <v>5190</v>
      </c>
      <c r="E3" s="3">
        <f>LOG10(D3/C3)</f>
        <v>-1.2500343431774541</v>
      </c>
    </row>
    <row r="5" spans="1:5" x14ac:dyDescent="0.35">
      <c r="A5" t="s">
        <v>16</v>
      </c>
      <c r="B5" s="1" t="s">
        <v>15</v>
      </c>
      <c r="C5" s="1" t="s">
        <v>4</v>
      </c>
      <c r="D5" s="1" t="s">
        <v>5</v>
      </c>
      <c r="E5" s="1" t="s">
        <v>6</v>
      </c>
    </row>
    <row r="6" spans="1:5" x14ac:dyDescent="0.35">
      <c r="A6" t="s">
        <v>10</v>
      </c>
      <c r="B6" s="1">
        <v>1</v>
      </c>
      <c r="C6" s="2">
        <v>470000</v>
      </c>
      <c r="D6" s="2">
        <v>2287.3503705323446</v>
      </c>
      <c r="E6" s="3">
        <f>LOG10(D6/C6)</f>
        <v>-2.3127651641054547</v>
      </c>
    </row>
    <row r="7" spans="1:5" x14ac:dyDescent="0.35">
      <c r="A7" t="s">
        <v>10</v>
      </c>
      <c r="B7" s="1">
        <v>2</v>
      </c>
      <c r="C7" s="2">
        <v>725000</v>
      </c>
      <c r="D7" s="2">
        <v>399.24661012928198</v>
      </c>
      <c r="E7" s="3">
        <f>LOG10(D7/C7)</f>
        <v>-3.2590967691954065</v>
      </c>
    </row>
    <row r="8" spans="1:5" x14ac:dyDescent="0.35">
      <c r="A8" t="s">
        <v>10</v>
      </c>
      <c r="B8" s="1">
        <v>3</v>
      </c>
      <c r="C8" s="2">
        <v>2100000</v>
      </c>
      <c r="D8" s="2">
        <v>299.43495759696145</v>
      </c>
      <c r="E8" s="3">
        <f>LOG10(D8/C8)</f>
        <v>-3.8459167939666323</v>
      </c>
    </row>
    <row r="9" spans="1:5" x14ac:dyDescent="0.35">
      <c r="A9" t="s">
        <v>10</v>
      </c>
      <c r="B9" s="1">
        <v>4</v>
      </c>
      <c r="C9" s="2">
        <v>1270000</v>
      </c>
      <c r="D9" s="2">
        <v>257.84676904182794</v>
      </c>
      <c r="E9" s="3">
        <f>LOG10(D9/C9)</f>
        <v>-3.6924420271216842</v>
      </c>
    </row>
    <row r="11" spans="1:5" x14ac:dyDescent="0.35">
      <c r="A11" t="s">
        <v>16</v>
      </c>
      <c r="B11" s="1" t="s">
        <v>15</v>
      </c>
      <c r="C11" s="1" t="s">
        <v>4</v>
      </c>
      <c r="D11" s="1" t="s">
        <v>5</v>
      </c>
      <c r="E11" s="1" t="s">
        <v>6</v>
      </c>
    </row>
    <row r="12" spans="1:5" x14ac:dyDescent="0.35">
      <c r="A12" t="s">
        <v>7</v>
      </c>
      <c r="B12" s="1">
        <v>1</v>
      </c>
      <c r="C12" s="2">
        <v>2160000</v>
      </c>
      <c r="D12" s="2">
        <v>898.30487279088447</v>
      </c>
      <c r="E12" s="3">
        <f>LOG10(D12/C12)</f>
        <v>-3.3810299956639813</v>
      </c>
    </row>
    <row r="13" spans="1:5" x14ac:dyDescent="0.35">
      <c r="A13" t="s">
        <v>7</v>
      </c>
      <c r="B13" s="1">
        <v>2</v>
      </c>
      <c r="C13" s="2">
        <v>1270000</v>
      </c>
      <c r="D13" s="2">
        <v>141.39984108745404</v>
      </c>
      <c r="E13" s="3">
        <f>LOG10(D13/C13)</f>
        <v>-3.9533547995776832</v>
      </c>
    </row>
    <row r="15" spans="1:5" x14ac:dyDescent="0.35">
      <c r="A15" t="s">
        <v>16</v>
      </c>
      <c r="B15" s="1" t="s">
        <v>15</v>
      </c>
      <c r="C15" s="1" t="s">
        <v>3</v>
      </c>
      <c r="D15" s="1" t="s">
        <v>8</v>
      </c>
      <c r="E15" s="1" t="s">
        <v>6</v>
      </c>
    </row>
    <row r="16" spans="1:5" x14ac:dyDescent="0.35">
      <c r="A16" s="6" t="s">
        <v>11</v>
      </c>
      <c r="B16" s="1">
        <v>1</v>
      </c>
      <c r="C16" s="2">
        <v>510000</v>
      </c>
      <c r="D16" s="2">
        <v>5988.6991519392295</v>
      </c>
      <c r="E16" s="3">
        <f>LOG10(D16/C16)</f>
        <v>-1.930237679666668</v>
      </c>
    </row>
    <row r="17" spans="1:5" x14ac:dyDescent="0.35">
      <c r="A17" s="6" t="s">
        <v>11</v>
      </c>
      <c r="B17" s="1">
        <v>2</v>
      </c>
      <c r="C17" s="5">
        <v>3000000</v>
      </c>
      <c r="D17" s="2">
        <v>1663.5275422053414</v>
      </c>
      <c r="E17" s="3">
        <f>LOG10(D17/C17)</f>
        <v>-3.2560912590556814</v>
      </c>
    </row>
    <row r="18" spans="1:5" x14ac:dyDescent="0.35">
      <c r="A18" s="6" t="s">
        <v>11</v>
      </c>
      <c r="B18" s="1">
        <v>3</v>
      </c>
      <c r="C18" s="2">
        <v>580000</v>
      </c>
      <c r="D18" s="2">
        <v>59000</v>
      </c>
      <c r="E18" s="3">
        <f>LOG10(D18/C18)</f>
        <v>-0.9925759819207931</v>
      </c>
    </row>
    <row r="21" spans="1:5" x14ac:dyDescent="0.35">
      <c r="C21" s="2"/>
      <c r="D21" s="2"/>
      <c r="E21" s="3"/>
    </row>
    <row r="22" spans="1:5" x14ac:dyDescent="0.35">
      <c r="C22" s="2"/>
      <c r="D22" s="2"/>
      <c r="E22" s="3"/>
    </row>
    <row r="23" spans="1:5" x14ac:dyDescent="0.35">
      <c r="D23" s="2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A20" sqref="A20:XFD20"/>
    </sheetView>
  </sheetViews>
  <sheetFormatPr baseColWidth="10" defaultRowHeight="14.5" x14ac:dyDescent="0.35"/>
  <cols>
    <col min="1" max="1" width="10.26953125" customWidth="1"/>
    <col min="2" max="2" width="18.08984375" style="1" customWidth="1"/>
    <col min="3" max="3" width="14.08984375" customWidth="1"/>
    <col min="4" max="4" width="12.08984375" customWidth="1"/>
    <col min="5" max="5" width="9.6328125" customWidth="1"/>
  </cols>
  <sheetData>
    <row r="1" spans="1:5" x14ac:dyDescent="0.35">
      <c r="A1" t="s">
        <v>16</v>
      </c>
      <c r="B1" s="1" t="s">
        <v>15</v>
      </c>
      <c r="C1" s="1" t="s">
        <v>4</v>
      </c>
      <c r="D1" s="1" t="s">
        <v>5</v>
      </c>
      <c r="E1" s="1" t="s">
        <v>6</v>
      </c>
    </row>
    <row r="2" spans="1:5" x14ac:dyDescent="0.35">
      <c r="A2" t="s">
        <v>9</v>
      </c>
      <c r="B2" s="1">
        <v>1</v>
      </c>
      <c r="C2" s="2">
        <v>431000</v>
      </c>
      <c r="D2" s="5">
        <v>47700</v>
      </c>
      <c r="E2" s="3">
        <f>LOG10(D2/C2)</f>
        <v>-0.95595889112061772</v>
      </c>
    </row>
    <row r="3" spans="1:5" x14ac:dyDescent="0.35">
      <c r="A3" t="s">
        <v>9</v>
      </c>
      <c r="B3" s="1">
        <v>2</v>
      </c>
      <c r="C3" s="2">
        <v>383000</v>
      </c>
      <c r="D3" s="2">
        <v>11400</v>
      </c>
      <c r="E3" s="3">
        <f>LOG10(D3/C3)</f>
        <v>-1.5262939226321501</v>
      </c>
    </row>
    <row r="4" spans="1:5" x14ac:dyDescent="0.35">
      <c r="A4" t="s">
        <v>9</v>
      </c>
      <c r="B4" s="1">
        <v>3</v>
      </c>
      <c r="C4" s="2">
        <v>67700</v>
      </c>
      <c r="D4" s="2">
        <v>5360</v>
      </c>
      <c r="E4" s="3">
        <f t="shared" ref="E4:E5" si="0">LOG10(D4/C4)</f>
        <v>-1.1014238789923743</v>
      </c>
    </row>
    <row r="5" spans="1:5" x14ac:dyDescent="0.35">
      <c r="A5" t="s">
        <v>9</v>
      </c>
      <c r="B5" s="1">
        <v>4</v>
      </c>
      <c r="C5" s="2">
        <v>94900</v>
      </c>
      <c r="D5" s="2">
        <v>1900</v>
      </c>
      <c r="E5" s="3">
        <f t="shared" si="0"/>
        <v>-1.6985126114744638</v>
      </c>
    </row>
    <row r="7" spans="1:5" x14ac:dyDescent="0.35">
      <c r="A7" t="s">
        <v>16</v>
      </c>
      <c r="B7" s="1" t="s">
        <v>15</v>
      </c>
      <c r="C7" s="1" t="s">
        <v>4</v>
      </c>
      <c r="D7" s="1" t="s">
        <v>5</v>
      </c>
      <c r="E7" s="1" t="s">
        <v>6</v>
      </c>
    </row>
    <row r="8" spans="1:5" x14ac:dyDescent="0.35">
      <c r="A8" t="s">
        <v>10</v>
      </c>
      <c r="B8" s="1">
        <v>1</v>
      </c>
      <c r="C8" s="2">
        <v>1320000</v>
      </c>
      <c r="D8" s="2">
        <v>2112.8805404478558</v>
      </c>
      <c r="E8" s="3">
        <f>LOG10(D8/C8)</f>
        <v>-2.7956989879116581</v>
      </c>
    </row>
    <row r="9" spans="1:5" x14ac:dyDescent="0.35">
      <c r="A9" t="s">
        <v>10</v>
      </c>
      <c r="B9" s="1">
        <v>2</v>
      </c>
      <c r="C9" s="2">
        <v>5700000</v>
      </c>
      <c r="D9" s="2">
        <v>2509.6431758713215</v>
      </c>
      <c r="E9" s="3">
        <f>LOG10(D9/C9)</f>
        <v>-3.3562628783214348</v>
      </c>
    </row>
    <row r="10" spans="1:5" x14ac:dyDescent="0.35">
      <c r="A10" t="s">
        <v>10</v>
      </c>
      <c r="B10" s="1">
        <v>3</v>
      </c>
      <c r="C10" s="2">
        <v>3470000</v>
      </c>
      <c r="D10" s="2">
        <v>2031.6159042767842</v>
      </c>
      <c r="E10" s="3">
        <f>LOG10(D10/C10)</f>
        <v>-3.2324878707954623</v>
      </c>
    </row>
    <row r="11" spans="1:5" x14ac:dyDescent="0.35">
      <c r="C11" s="1"/>
      <c r="D11" s="1"/>
      <c r="E11" s="1"/>
    </row>
    <row r="12" spans="1:5" x14ac:dyDescent="0.35">
      <c r="A12" t="s">
        <v>16</v>
      </c>
      <c r="B12" s="1" t="s">
        <v>15</v>
      </c>
      <c r="C12" s="7" t="s">
        <v>4</v>
      </c>
      <c r="D12" s="7" t="s">
        <v>5</v>
      </c>
      <c r="E12" s="7" t="s">
        <v>6</v>
      </c>
    </row>
    <row r="13" spans="1:5" x14ac:dyDescent="0.35">
      <c r="A13" t="s">
        <v>7</v>
      </c>
      <c r="B13" s="7">
        <v>1</v>
      </c>
      <c r="C13" s="5">
        <v>5700000</v>
      </c>
      <c r="D13" s="5">
        <v>4421.7522622494716</v>
      </c>
      <c r="E13" s="3">
        <f>LOG10(D13/C13)</f>
        <v>-3.1102804489883589</v>
      </c>
    </row>
    <row r="14" spans="1:5" x14ac:dyDescent="0.35">
      <c r="A14" t="s">
        <v>7</v>
      </c>
      <c r="B14" s="7">
        <v>2</v>
      </c>
      <c r="C14" s="5">
        <v>3470000</v>
      </c>
      <c r="D14" s="5">
        <v>1242.8709061457973</v>
      </c>
      <c r="E14" s="3">
        <f>LOG10(D14/C14)</f>
        <v>-3.4459034528749561</v>
      </c>
    </row>
    <row r="15" spans="1:5" x14ac:dyDescent="0.35">
      <c r="A15" t="s">
        <v>7</v>
      </c>
      <c r="B15" s="7">
        <v>3</v>
      </c>
      <c r="C15" s="5">
        <v>1870000</v>
      </c>
      <c r="D15" s="5">
        <v>702.70008924397007</v>
      </c>
      <c r="E15" s="3">
        <f>LOG10(D15/C15)</f>
        <v>-3.4250715978432233</v>
      </c>
    </row>
    <row r="16" spans="1:5" x14ac:dyDescent="0.35">
      <c r="A16" s="6"/>
      <c r="B16" s="7"/>
      <c r="C16" s="7"/>
      <c r="D16" s="7"/>
      <c r="E16" s="7"/>
    </row>
    <row r="17" spans="1:7" x14ac:dyDescent="0.35">
      <c r="A17" t="s">
        <v>16</v>
      </c>
      <c r="B17" s="1" t="s">
        <v>15</v>
      </c>
      <c r="C17" s="7" t="s">
        <v>3</v>
      </c>
      <c r="D17" s="7" t="s">
        <v>8</v>
      </c>
      <c r="E17" s="7" t="s">
        <v>6</v>
      </c>
    </row>
    <row r="18" spans="1:7" x14ac:dyDescent="0.35">
      <c r="A18" s="6" t="s">
        <v>11</v>
      </c>
      <c r="B18" s="7">
        <v>1</v>
      </c>
      <c r="C18" s="5">
        <v>260000</v>
      </c>
      <c r="D18" s="5">
        <v>669.23818023235242</v>
      </c>
      <c r="E18" s="3">
        <f>LOG10(D18/C18)</f>
        <v>-2.5893926383474803</v>
      </c>
      <c r="G18" s="13"/>
    </row>
    <row r="19" spans="1:7" x14ac:dyDescent="0.35">
      <c r="A19" s="6" t="s">
        <v>11</v>
      </c>
      <c r="B19" s="7">
        <v>2</v>
      </c>
      <c r="C19" s="5">
        <v>533000</v>
      </c>
      <c r="D19" s="5">
        <v>2772.5581752483172</v>
      </c>
      <c r="E19" s="3">
        <f>LOG10(D19/C19)</f>
        <v>-2.2838465415185354</v>
      </c>
    </row>
    <row r="20" spans="1:7" s="6" customFormat="1" x14ac:dyDescent="0.35">
      <c r="B20" s="7"/>
      <c r="C20" s="5"/>
      <c r="D20" s="5"/>
      <c r="E20" s="14"/>
    </row>
    <row r="21" spans="1:7" x14ac:dyDescent="0.35">
      <c r="C21" s="4"/>
      <c r="D21" s="2"/>
      <c r="E21" s="3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8"/>
  <sheetViews>
    <sheetView workbookViewId="0">
      <selection activeCell="F15" sqref="F15"/>
    </sheetView>
  </sheetViews>
  <sheetFormatPr baseColWidth="10" defaultColWidth="8.7265625" defaultRowHeight="14.5" x14ac:dyDescent="0.35"/>
  <cols>
    <col min="1" max="1" width="25.81640625" bestFit="1" customWidth="1"/>
    <col min="2" max="2" width="27.08984375" bestFit="1" customWidth="1"/>
    <col min="3" max="3" width="10.26953125" bestFit="1" customWidth="1"/>
  </cols>
  <sheetData>
    <row r="1" spans="1:3" s="8" customFormat="1" x14ac:dyDescent="0.35">
      <c r="A1" s="8" t="s">
        <v>18</v>
      </c>
    </row>
    <row r="2" spans="1:3" x14ac:dyDescent="0.35">
      <c r="A2" s="8" t="s">
        <v>26</v>
      </c>
      <c r="B2" s="9" t="s">
        <v>20</v>
      </c>
      <c r="C2" s="9" t="s">
        <v>17</v>
      </c>
    </row>
    <row r="3" spans="1:3" x14ac:dyDescent="0.35">
      <c r="A3" s="2">
        <v>8000000</v>
      </c>
      <c r="B3" s="2">
        <v>470000</v>
      </c>
      <c r="C3" s="3">
        <f t="shared" ref="C3:C12" si="0">B3/$A$3*100</f>
        <v>5.875</v>
      </c>
    </row>
    <row r="4" spans="1:3" x14ac:dyDescent="0.35">
      <c r="A4" s="2"/>
      <c r="B4" s="2">
        <v>725000</v>
      </c>
      <c r="C4" s="3">
        <f t="shared" si="0"/>
        <v>9.0625</v>
      </c>
    </row>
    <row r="5" spans="1:3" s="8" customFormat="1" x14ac:dyDescent="0.35">
      <c r="B5" s="2">
        <v>2100000</v>
      </c>
      <c r="C5" s="3">
        <f t="shared" si="0"/>
        <v>26.25</v>
      </c>
    </row>
    <row r="6" spans="1:3" x14ac:dyDescent="0.35">
      <c r="B6" s="2">
        <v>1270000</v>
      </c>
      <c r="C6" s="3">
        <f t="shared" si="0"/>
        <v>15.875</v>
      </c>
    </row>
    <row r="7" spans="1:3" x14ac:dyDescent="0.35">
      <c r="B7" s="2">
        <v>2160000</v>
      </c>
      <c r="C7" s="3">
        <f t="shared" si="0"/>
        <v>27</v>
      </c>
    </row>
    <row r="8" spans="1:3" x14ac:dyDescent="0.35">
      <c r="B8" s="2">
        <v>1270000</v>
      </c>
      <c r="C8" s="3">
        <f t="shared" si="0"/>
        <v>15.875</v>
      </c>
    </row>
    <row r="9" spans="1:3" x14ac:dyDescent="0.35">
      <c r="B9" s="2">
        <v>510000</v>
      </c>
      <c r="C9" s="3">
        <f t="shared" si="0"/>
        <v>6.375</v>
      </c>
    </row>
    <row r="10" spans="1:3" x14ac:dyDescent="0.35">
      <c r="B10" s="5">
        <v>3000000</v>
      </c>
      <c r="C10" s="3">
        <f t="shared" si="0"/>
        <v>37.5</v>
      </c>
    </row>
    <row r="11" spans="1:3" x14ac:dyDescent="0.35">
      <c r="B11" s="2">
        <v>133000</v>
      </c>
      <c r="C11" s="3">
        <f t="shared" si="0"/>
        <v>1.6625000000000001</v>
      </c>
    </row>
    <row r="12" spans="1:3" x14ac:dyDescent="0.35">
      <c r="B12" s="2">
        <v>580000</v>
      </c>
      <c r="C12" s="3">
        <f t="shared" si="0"/>
        <v>7.2499999999999991</v>
      </c>
    </row>
    <row r="17" spans="1:2" x14ac:dyDescent="0.35">
      <c r="A17" s="2"/>
      <c r="B17" s="3"/>
    </row>
    <row r="18" spans="1:2" x14ac:dyDescent="0.35">
      <c r="A18" s="2"/>
      <c r="B18" s="3"/>
    </row>
    <row r="19" spans="1:2" x14ac:dyDescent="0.35">
      <c r="A19" s="2"/>
      <c r="B19" s="3"/>
    </row>
    <row r="20" spans="1:2" x14ac:dyDescent="0.35">
      <c r="A20" s="2"/>
      <c r="B20" s="3"/>
    </row>
    <row r="21" spans="1:2" x14ac:dyDescent="0.35">
      <c r="A21" s="2"/>
      <c r="B21" s="3"/>
    </row>
    <row r="22" spans="1:2" x14ac:dyDescent="0.35">
      <c r="A22" s="2"/>
      <c r="B22" s="3"/>
    </row>
    <row r="23" spans="1:2" x14ac:dyDescent="0.35">
      <c r="A23" s="2"/>
      <c r="B23" s="3"/>
    </row>
    <row r="24" spans="1:2" x14ac:dyDescent="0.35">
      <c r="A24" s="4"/>
      <c r="B24" s="3"/>
    </row>
    <row r="25" spans="1:2" x14ac:dyDescent="0.35">
      <c r="A25" s="2"/>
      <c r="B25" s="3"/>
    </row>
    <row r="26" spans="1:2" x14ac:dyDescent="0.35">
      <c r="A26" s="2"/>
      <c r="B26" s="3"/>
    </row>
    <row r="27" spans="1:2" s="8" customFormat="1" x14ac:dyDescent="0.35">
      <c r="A27" s="10"/>
      <c r="B27" s="11"/>
    </row>
    <row r="28" spans="1:2" x14ac:dyDescent="0.35">
      <c r="A28" s="2"/>
      <c r="B28" s="3"/>
    </row>
  </sheetData>
  <printOptions gridLines="1"/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1"/>
  <sheetViews>
    <sheetView workbookViewId="0">
      <selection activeCell="B3" sqref="B3:B11"/>
    </sheetView>
  </sheetViews>
  <sheetFormatPr baseColWidth="10" defaultColWidth="8.7265625" defaultRowHeight="14.5" x14ac:dyDescent="0.35"/>
  <cols>
    <col min="1" max="1" width="25.81640625" bestFit="1" customWidth="1"/>
    <col min="2" max="2" width="27.08984375" bestFit="1" customWidth="1"/>
    <col min="3" max="3" width="10.26953125" bestFit="1" customWidth="1"/>
  </cols>
  <sheetData>
    <row r="1" spans="1:3" s="8" customFormat="1" x14ac:dyDescent="0.35">
      <c r="A1" s="8" t="s">
        <v>19</v>
      </c>
    </row>
    <row r="2" spans="1:3" x14ac:dyDescent="0.35">
      <c r="A2" s="8" t="s">
        <v>26</v>
      </c>
      <c r="B2" s="9" t="s">
        <v>20</v>
      </c>
      <c r="C2" s="9" t="s">
        <v>17</v>
      </c>
    </row>
    <row r="3" spans="1:3" x14ac:dyDescent="0.35">
      <c r="A3" s="2">
        <v>12000000</v>
      </c>
      <c r="B3" s="2">
        <v>1320000</v>
      </c>
      <c r="C3" s="3">
        <f t="shared" ref="C3:C11" si="0">B3/$A$3*100</f>
        <v>11</v>
      </c>
    </row>
    <row r="4" spans="1:3" x14ac:dyDescent="0.35">
      <c r="A4" s="2"/>
      <c r="B4" s="2">
        <v>2250000</v>
      </c>
      <c r="C4" s="3">
        <f t="shared" si="0"/>
        <v>18.75</v>
      </c>
    </row>
    <row r="5" spans="1:3" x14ac:dyDescent="0.35">
      <c r="B5" s="2">
        <v>5700000</v>
      </c>
      <c r="C5" s="3">
        <f t="shared" si="0"/>
        <v>47.5</v>
      </c>
    </row>
    <row r="6" spans="1:3" x14ac:dyDescent="0.35">
      <c r="B6" s="2">
        <v>3470000</v>
      </c>
      <c r="C6" s="3">
        <f t="shared" si="0"/>
        <v>28.916666666666668</v>
      </c>
    </row>
    <row r="7" spans="1:3" x14ac:dyDescent="0.35">
      <c r="B7" s="2">
        <v>5700000</v>
      </c>
      <c r="C7" s="3">
        <f t="shared" si="0"/>
        <v>47.5</v>
      </c>
    </row>
    <row r="8" spans="1:3" x14ac:dyDescent="0.35">
      <c r="B8" s="2">
        <v>3470000</v>
      </c>
      <c r="C8" s="3">
        <f t="shared" si="0"/>
        <v>28.916666666666668</v>
      </c>
    </row>
    <row r="9" spans="1:3" x14ac:dyDescent="0.35">
      <c r="B9" s="2">
        <v>1870000</v>
      </c>
      <c r="C9" s="3">
        <f t="shared" si="0"/>
        <v>15.583333333333332</v>
      </c>
    </row>
    <row r="10" spans="1:3" x14ac:dyDescent="0.35">
      <c r="B10" s="5">
        <v>260000</v>
      </c>
      <c r="C10" s="3">
        <f t="shared" si="0"/>
        <v>2.166666666666667</v>
      </c>
    </row>
    <row r="11" spans="1:3" x14ac:dyDescent="0.35">
      <c r="B11" s="2">
        <v>533000</v>
      </c>
      <c r="C11" s="3">
        <f t="shared" si="0"/>
        <v>4.4416666666666664</v>
      </c>
    </row>
  </sheetData>
  <printOptions gridLines="1"/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Description</vt:lpstr>
      <vt:lpstr>DATA (GI)</vt:lpstr>
      <vt:lpstr>DATA (GII)</vt:lpstr>
      <vt:lpstr>GI Recovery</vt:lpstr>
      <vt:lpstr>GII Recovery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2020-05-29T15:55:56Z</dcterms:created>
  <dcterms:modified xsi:type="dcterms:W3CDTF">2020-05-31T07:30:06Z</dcterms:modified>
</cp:coreProperties>
</file>