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03"/>
  <workbookPr defaultThemeVersion="124226"/>
  <xr:revisionPtr revIDLastSave="0" documentId="11_A74AD933742A877A78B7DAAACE93BAA4BED5C96C" xr6:coauthVersionLast="47" xr6:coauthVersionMax="47" xr10:uidLastSave="{00000000-0000-0000-0000-000000000000}"/>
  <bookViews>
    <workbookView xWindow="28680" yWindow="-120" windowWidth="29040" windowHeight="15840" xr2:uid="{00000000-000D-0000-FFFF-FFFF00000000}"/>
  </bookViews>
  <sheets>
    <sheet name="Documentació AHNOB" sheetId="1" r:id="rId1"/>
    <sheet name="Documentació BNE" sheetId="2" r:id="rId2"/>
    <sheet name="Taules dels gràfics" sheetId="4" r:id="rId3"/>
  </sheets>
  <externalReferences>
    <externalReference r:id="rId4"/>
  </externalReferences>
  <definedNames>
    <definedName name="_xlnm._FilterDatabase" localSheetId="0" hidden="1">'Documentació AHNOB'!$A$1:$I$719</definedName>
    <definedName name="_xlnm._FilterDatabase" localSheetId="1" hidden="1">'Documentació BNE'!$A$1:$I$549</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71" i="4" l="1"/>
  <c r="I71" i="4"/>
  <c r="H71" i="4"/>
  <c r="G71" i="4"/>
  <c r="F71" i="4"/>
  <c r="E71" i="4"/>
  <c r="D71" i="4"/>
  <c r="J69" i="4"/>
  <c r="I69" i="4"/>
  <c r="H69" i="4"/>
  <c r="G69" i="4"/>
  <c r="F69" i="4"/>
  <c r="E69" i="4"/>
  <c r="D69" i="4"/>
  <c r="C57" i="4"/>
  <c r="C56" i="4"/>
  <c r="C55" i="4"/>
  <c r="C54" i="4"/>
  <c r="C53" i="4"/>
  <c r="C52" i="4"/>
  <c r="C51" i="4"/>
  <c r="C50" i="4"/>
  <c r="C49" i="4"/>
  <c r="C48" i="4"/>
  <c r="C47" i="4"/>
  <c r="C46" i="4"/>
  <c r="C45" i="4"/>
  <c r="C44" i="4"/>
  <c r="C43" i="4"/>
  <c r="C42" i="4"/>
  <c r="C41" i="4"/>
  <c r="C40" i="4"/>
  <c r="C39" i="4"/>
  <c r="C38" i="4"/>
  <c r="C37" i="4"/>
  <c r="C36" i="4"/>
  <c r="C35" i="4"/>
  <c r="C34" i="4"/>
  <c r="H29" i="4"/>
  <c r="L29" i="4" s="1"/>
  <c r="D29" i="4" s="1"/>
  <c r="E29" i="4" s="1"/>
  <c r="L28" i="4"/>
  <c r="D28" i="4"/>
  <c r="E28" i="4" s="1"/>
  <c r="L27" i="4"/>
  <c r="D27" i="4" s="1"/>
  <c r="E27" i="4" s="1"/>
  <c r="L26" i="4"/>
  <c r="D26" i="4"/>
  <c r="E26" i="4" s="1"/>
  <c r="L25" i="4"/>
  <c r="D25" i="4"/>
  <c r="E25" i="4" s="1"/>
  <c r="L24" i="4"/>
  <c r="D24" i="4" s="1"/>
  <c r="E24" i="4" s="1"/>
  <c r="L23" i="4"/>
  <c r="D23" i="4"/>
  <c r="E23" i="4" s="1"/>
  <c r="G23" i="4" s="1"/>
  <c r="L22" i="4"/>
  <c r="D22" i="4" s="1"/>
  <c r="E22" i="4" s="1"/>
  <c r="L21" i="4"/>
  <c r="D21" i="4" s="1"/>
  <c r="E21" i="4" s="1"/>
  <c r="H20" i="4"/>
  <c r="L20" i="4" s="1"/>
  <c r="D20" i="4" s="1"/>
  <c r="E20" i="4" s="1"/>
  <c r="H19" i="4"/>
  <c r="L19" i="4" s="1"/>
  <c r="D19" i="4" s="1"/>
  <c r="E19" i="4" s="1"/>
  <c r="L18" i="4"/>
  <c r="D18" i="4" s="1"/>
  <c r="E18" i="4" s="1"/>
  <c r="L17" i="4"/>
  <c r="D17" i="4" s="1"/>
  <c r="E17" i="4" s="1"/>
  <c r="L16" i="4"/>
  <c r="D16" i="4" s="1"/>
  <c r="E16" i="4" s="1"/>
  <c r="L15" i="4"/>
  <c r="D15" i="4" s="1"/>
  <c r="E15" i="4" s="1"/>
  <c r="L14" i="4"/>
  <c r="D14" i="4"/>
  <c r="E14" i="4" s="1"/>
  <c r="L13" i="4"/>
  <c r="D13" i="4" s="1"/>
  <c r="E13" i="4" s="1"/>
  <c r="L12" i="4"/>
  <c r="D12" i="4"/>
  <c r="E12" i="4" s="1"/>
  <c r="L11" i="4"/>
  <c r="D11" i="4"/>
  <c r="E11" i="4" s="1"/>
  <c r="L10" i="4"/>
  <c r="D10" i="4" s="1"/>
  <c r="E10" i="4" s="1"/>
  <c r="L9" i="4"/>
  <c r="D9" i="4" s="1"/>
  <c r="E9" i="4" s="1"/>
  <c r="L8" i="4"/>
  <c r="D8" i="4" s="1"/>
  <c r="E8" i="4" s="1"/>
  <c r="L7" i="4"/>
  <c r="D7" i="4" s="1"/>
  <c r="E7" i="4" s="1"/>
  <c r="L6" i="4"/>
  <c r="D6" i="4"/>
  <c r="E6" i="4" s="1"/>
  <c r="L5" i="4"/>
  <c r="D5" i="4"/>
  <c r="E5" i="4" s="1"/>
  <c r="F5" i="4" l="1"/>
  <c r="G5" i="4"/>
  <c r="F7" i="4"/>
  <c r="G7" i="4"/>
  <c r="G13" i="4"/>
  <c r="F13" i="4"/>
  <c r="G19" i="4"/>
  <c r="F19" i="4"/>
  <c r="G24" i="4"/>
  <c r="F24" i="4"/>
  <c r="F29" i="4"/>
  <c r="G29" i="4"/>
  <c r="G18" i="4"/>
  <c r="F18" i="4"/>
  <c r="G20" i="4"/>
  <c r="F20" i="4"/>
  <c r="G6" i="4"/>
  <c r="F6" i="4"/>
  <c r="G12" i="4"/>
  <c r="F12" i="4"/>
  <c r="G14" i="4"/>
  <c r="F14" i="4"/>
  <c r="G9" i="4"/>
  <c r="F9" i="4"/>
  <c r="G22" i="4"/>
  <c r="F22" i="4"/>
  <c r="G8" i="4"/>
  <c r="F8" i="4"/>
  <c r="G25" i="4"/>
  <c r="F25" i="4"/>
  <c r="G10" i="4"/>
  <c r="F10" i="4"/>
  <c r="F15" i="4"/>
  <c r="G15" i="4"/>
  <c r="F21" i="4"/>
  <c r="G21" i="4"/>
  <c r="G26" i="4"/>
  <c r="F26" i="4"/>
  <c r="G11" i="4"/>
  <c r="F11" i="4"/>
  <c r="G16" i="4"/>
  <c r="F16" i="4"/>
  <c r="G17" i="4"/>
  <c r="F17" i="4"/>
  <c r="G27" i="4"/>
  <c r="F27" i="4"/>
  <c r="G28" i="4"/>
  <c r="F28" i="4"/>
  <c r="F23" i="4"/>
</calcChain>
</file>

<file path=xl/sharedStrings.xml><?xml version="1.0" encoding="utf-8"?>
<sst xmlns="http://schemas.openxmlformats.org/spreadsheetml/2006/main" count="6999" uniqueCount="3306">
  <si>
    <t>Topogràfic</t>
  </si>
  <si>
    <t>Document</t>
  </si>
  <si>
    <t>Imatge</t>
  </si>
  <si>
    <t>Autor / Firma</t>
  </si>
  <si>
    <t>Títol / Resum</t>
  </si>
  <si>
    <t>Data</t>
  </si>
  <si>
    <t>Doc. associat amb...</t>
  </si>
  <si>
    <t>Comentari</t>
  </si>
  <si>
    <t>Digitalitzat</t>
  </si>
  <si>
    <t>OSUNA,C.413,D.17</t>
  </si>
  <si>
    <t>Inventario de libros realizado por Juan de Esparra, mercader de libros de la corte</t>
  </si>
  <si>
    <t>Juan de Esparra</t>
  </si>
  <si>
    <t>Inventari de llibres fet per Juan de Esparra, mercader de llibres que viu a la Puerta del Sol, "casas de memorias nº 20", edat 40 anys. S'indica autor, títol, enquadernació i preu. En el primer full, precedint l'inventari: "Todos se trajeron a casa de S.E."</t>
  </si>
  <si>
    <t>09/07/1771</t>
  </si>
  <si>
    <t>http://pares.mcu.es/ParesBusquedas20/catalogo/show/5330159</t>
  </si>
  <si>
    <t>OSUNA,C.442,D.27</t>
  </si>
  <si>
    <t>Fallecimiento de María Josefa Pimentel Téllez-Girón, [XII condesa-duquesa de Benavente]</t>
  </si>
  <si>
    <t>Esquela impresa de María Josefa Pimentel</t>
  </si>
  <si>
    <t>María Josefa</t>
  </si>
  <si>
    <t>http://pares.mcu.es/ParesBusquedas20/catalogo/show/5348151</t>
  </si>
  <si>
    <t>OSUNA,C.442,D.118</t>
  </si>
  <si>
    <t>Huida de Madrid del archivero de María Josefa Pimentel Téllez-Girón, [XII condesa-duquesa de Benavente], por la ocupación francesa</t>
  </si>
  <si>
    <t>118</t>
  </si>
  <si>
    <t>Testimonis enviats a Cadis sobre l'accident de l'arxiver José Pintón Lorenzana fugint de l'ocupació francesa</t>
  </si>
  <si>
    <t>12/06/1813</t>
  </si>
  <si>
    <t>http://pares.mcu.es/ParesBusquedas20/catalogo/show/5354653</t>
  </si>
  <si>
    <t>OSUNA,C.442,D.120-121</t>
  </si>
  <si>
    <t>Accidente ocurrido en Madrid al archivero de María Josefa Pimentel Téllez-Girón, [XII condesa-duquesa de Benavente]</t>
  </si>
  <si>
    <t>Tomás de Casado</t>
  </si>
  <si>
    <t>Relat de com José Pintón y Lorenzana, l'arxiver de la duquesa, fugint de Madrid el desembre de 1808, amb diverses caixes de documents té un incident creuant el riu en barca i els papers van a parar a l'aigua</t>
  </si>
  <si>
    <t>11/06/1813</t>
  </si>
  <si>
    <t>Datada a Cadis</t>
  </si>
  <si>
    <t>http://pares.mcu.es/ParesBusquedas20/catalogo/show/5355293</t>
  </si>
  <si>
    <t>Santiago Apesteguia</t>
  </si>
  <si>
    <t>Relat de com José Pintón y Lorenzana, l'arxiver de la duquesa, fugint de Madrid el desembre de 1808, amb diverses caixes de documents té un incident creuant el riu en barca i els papers van a parar a l'aigua; però amb més explicació(?)</t>
  </si>
  <si>
    <t>18/06/1852</t>
  </si>
  <si>
    <t>OSUNA,C.455,D.116</t>
  </si>
  <si>
    <t>Certificado del nombramiento como socia de honor de la Sociedad Económica de Madrid de Amigos de País a la marquesa de Peñafiel</t>
  </si>
  <si>
    <t>Antonio de Siles</t>
  </si>
  <si>
    <t>Certificat del nomenament de Pimentel, marquesa de Peñafiel, com a sòcia d'honor de la Matritense</t>
  </si>
  <si>
    <t>23/07/1804</t>
  </si>
  <si>
    <t>http://pares.mcu.es/ParesBusquedas20/catalogo/show/7020512</t>
  </si>
  <si>
    <t>OSUNA,C.1516,D.1-706</t>
  </si>
  <si>
    <t>Cuentas relativas a trabajadores pertenecientes a distintos oficios: herrero, sastre, cerrajero, modista y carretero, entre otros, contratados por el ducado de Osuna</t>
  </si>
  <si>
    <t>1-706</t>
  </si>
  <si>
    <t>Comptes de diferents treballadors contractats per la casa. Per exemple, a la imatge 258-259, els comptes del serraller «Idem para una pantalla de la chimenea de la libreria de la Sra. se han hecho dos tiradores que valen ... 014»</t>
  </si>
  <si>
    <t>Casa d'Osuna</t>
  </si>
  <si>
    <t>Descrit al word "Documents consultats" [ús personal]</t>
  </si>
  <si>
    <t>http://pares.mcu.es/ParesBusquedas20/catalogo/show/6325338</t>
  </si>
  <si>
    <t>15</t>
  </si>
  <si>
    <t>Rebut de Manuel Avecilla, maestro teatrista, per tasques de muntar un teatre a casa la duquesa de Benavente mare l'any 1763</t>
  </si>
  <si>
    <t>OSUNA,C.1523,D.70-71</t>
  </si>
  <si>
    <t>Traslados del poder general otorgado por Pedro Alcántara Téllez-Girón, [IX duque de Osuna], a favor de su esposa María Josefa Pimentel [Téllez-Girón, XII condesa-duquesa de Benavente]</t>
  </si>
  <si>
    <t>Trasllat de poders generals del Pedro a María Josefa</t>
  </si>
  <si>
    <t>22/12/1780</t>
  </si>
  <si>
    <t>Pedro de Alcántara, IX duc i María Josefa</t>
  </si>
  <si>
    <t>Pot ser d'interès perquè apareixen els títols del Pedro i María Josefa</t>
  </si>
  <si>
    <t>http://pares.mcu.es/ParesBusquedas20/catalogo/show/6338434</t>
  </si>
  <si>
    <t>OSUNA,C.1647,D.68-95</t>
  </si>
  <si>
    <t>Documentación relativa a pólizas de seguro de inmuebles pertenecientes a los duques de Osuna en Madrid</t>
  </si>
  <si>
    <t>Documentació relativa a polisses d'assegurances. A la imatge 2, s'esmenta la casa del carrer Leganitos nº 7, antiga illa 531; en la imatge 28 es parla de la casa del carrer Leganitos i, en nota, diu que aquesta casa és ara de Manuel de Toledo, un brigadier dels exèrcits nacionals, ja que va fer una permuta amb el duc d'Osuna el desembre de 1844</t>
  </si>
  <si>
    <t>http://pares.mcu.es/ParesBusquedas20/catalogo/show/6160533</t>
  </si>
  <si>
    <t>OSUNA,C.2975</t>
  </si>
  <si>
    <t>Cuentas de tesorería correspondentes a los años [1798-1808]</t>
  </si>
  <si>
    <t>Comptes dels anys 1798-1807, amb diverses despeses en llibres</t>
  </si>
  <si>
    <t>xx/xx/1808</t>
  </si>
  <si>
    <t>OSUNA,C.3433,D.76-78</t>
  </si>
  <si>
    <t>"Presupuesto general de la casa de Osuna para el año 1862. Acompaña carta remitiendo este presupuesto y un resumen contable del año 1861.". Al foli 10 es menciona la biblioteca-monetari-armeria dins les despeses de l'administració general</t>
  </si>
  <si>
    <t>xx/xx/1862</t>
  </si>
  <si>
    <t>Mariano</t>
  </si>
  <si>
    <t>http://pares.mcu.es/ParesBusquedas20/catalogo/show/6404898</t>
  </si>
  <si>
    <t>OSUNA,C.3445,D.1-15</t>
  </si>
  <si>
    <t>Correspondencia administrativa sobre los libros que se encuentran en la biblioteca de la casa de Osuna</t>
  </si>
  <si>
    <t>Juan Bautista Guitart</t>
  </si>
  <si>
    <t>Carta a José de Acedo dient que per ordre del duc ha d'entregar al portador l'obra de [Vicent] Branchat sobre els drets del real patrimoni en el regne de València ["Tratado de los derechos y regalías que corresponden al Real Patrimonio en el Reyno de Valencia"] de 3 volums en foli petit o 4º major, ja que l'advocat de càmara la necessita veure per un pleit. Li demana que es quedi aquesta carta com a rebut fins que l'obra es torni, el més aviat possible, a la biblioteca</t>
  </si>
  <si>
    <t>03/05/1800</t>
  </si>
  <si>
    <t>Pedro de Alcántara, IX duc</t>
  </si>
  <si>
    <t>http://pares.mcu.es/ParesBusquedas20/catalogo/show/6411023</t>
  </si>
  <si>
    <t>Jaime Soriano</t>
  </si>
  <si>
    <t>Nota dient que s'endu per a l'arxiu els "Anales de Jaen y Baeza" de Ximena, 1 volum. En una altra ma, posa: [Bartolomé] Ximenez Paton, "Historia de Jaen", 1 v. 4º</t>
  </si>
  <si>
    <t>02/05/1805</t>
  </si>
  <si>
    <t>Carta de Juan Bautista Guitart [responsable de la Contaduria General del Duc] a José de Acedo [el responsable de la biblioteca del duc], demanant que amb la major brevetat possible enviï a la comptaduria general al seu càrrec els 3 volums de l'obra de Branchat  ["Tratado de los derechos y regalías..."] i l'obra "Efectivus immemorialis" de Trobat si existeixen a la biblioteca de la casa per a defensar alguns drets. Al peu, nota d'Acedo: «remití en el mismo día los 3 tomos de Branchart pero no la obra de Trobat porque no la hay en la biblioteca».</t>
  </si>
  <si>
    <t>03/09/1804</t>
  </si>
  <si>
    <t>Llista de les obres que Diego Clemencín ha tret de la biblioteca: El 27 d'octubre de 1798, un legajo manuscrito de informaciones de las ordenes militares del año 1689 en que hay [il·legible], y el alegato del abogado Zamorano en la causa de Manca, también manuscrito, este último volvió; el 15 de gener de 1801, un tom de matemàtiques per D. Justo Garcia; el 9 de juliol de 1802, Crónica del Cid, edición de Burgos; el 6 d'agost de 1802, la Biblioteca española de D. Nicolas Antonio, exemplar duplicado en 4 volums</t>
  </si>
  <si>
    <t>xx/xx/1802</t>
  </si>
  <si>
    <t>Carta a José Acedo, demanant que entregui al portador la "Crónica del rey don Juan el 2º" [de Fernán Pérez de Guzmán] per a la defensa d'uns pleits amb cures. Li demana que es quedi aquesta carta com a rebut. Al peu, nota d'Acedo dient que va entregar la "Cronica", impresa a Pamplona [per Tomás Porralis], any 1590, en foli, el mateix dia</t>
  </si>
  <si>
    <t>27/07/1802</t>
  </si>
  <si>
    <t>Pinton</t>
  </si>
  <si>
    <t>Nota dient que s'endu la "Cronica de Val[enci]a" de Viciana, 1 v., i els "Anales del reino de Val[enci]a, 1 volum, de Diago(?)</t>
  </si>
  <si>
    <t>29/08/1804</t>
  </si>
  <si>
    <t>Liciniano Saez</t>
  </si>
  <si>
    <t>Rebut dos volums de la "Nueva recopilacion"</t>
  </si>
  <si>
    <t>08/02/1804</t>
  </si>
  <si>
    <t>Nota dient que l'obra de [Pere] Belluga "Speculum principium" és a l'arxiu</t>
  </si>
  <si>
    <t>Nota dient que ha agafat tres obres per a l'arxiu</t>
  </si>
  <si>
    <t>24/11/1804</t>
  </si>
  <si>
    <t>Instruccions sobre com s'han de donar els noms dels autors [a les fitxes bibliogràfiques?]. També explica què fer en el cas d'obres anònimes o amb pseudònim</t>
  </si>
  <si>
    <t>"Puntos que ha de contener el plan de correccion del Diccionario con algunas razones y exemplos que los apoyan"</t>
  </si>
  <si>
    <t>09/10/1792</t>
  </si>
  <si>
    <t>Llista de 10 obres, amb uns números al final que podria correspondre al prestatge(?)</t>
  </si>
  <si>
    <t>Llista, en francès, d'alguna cosa que no són llibres: poden ser receptes diverses, alguna sobre com fer tinta?</t>
  </si>
  <si>
    <t>Llista de llibres, l'autor de la qual diu: ): «En los 9 tomos de la bibliografia hay 3 de historia, 2 de bellas letras, 1 de teologia, 1 de jurisprudencia, ciencias y artes, y los dos restantes de suplemento. Va también [il·legible]  de la Francia por Casini en 18 cajas que figuran 36 tomos, otro de los departamentos también nuevo, y el de los Paises Bajos por Ferrani, en cuatro cajas. De todos estos libros y otros que ire remitiendo, irás llevando razón para mi conocimiento. Van también las vistas de Nápoles.»</t>
  </si>
  <si>
    <t>OSUNA,C.3445,D.16</t>
  </si>
  <si>
    <t>Inventario y tasación de la biblioteca del duque de Osuna realizada en el año 1823</t>
  </si>
  <si>
    <t>"Inventario y tasación de la biblioteca del duque de Osuna, hecho el primero por José Soriano  y la segunda por Francisco Xavier de Burgos con presencia de los Indices y de los libros no resultantes en ellos. Estos ultimos forman el suplemento de dicho inventario. Los precios que se hallan a la derecha señalados con los correspondientes numeros son deducidos de los caracteres significativos que hay en dichos indices y libros. Los que estan en blanco en dicho lado no tienen aprecio en ninguna parte. Y los numeros estampados al lado izquierdo denotan la rectificacion de la tasacion hecha por dicho Burgos con arreglo a los tiempos actuales y respecto a los libros que ya le tenian, y la nueva ejecutada con relacion a los que no estaban tasados". De la pàgina 1 a la 376 hi ha els llibres que constaven als  índexs; de la pàgina 377 a 454 hi ha el Suplemento; de la 455 a la 520, hi ha els manuscrits</t>
  </si>
  <si>
    <t>Pedro de Alcántara, XI duc</t>
  </si>
  <si>
    <t>http://pares.mcu.es/ParesBusquedas20/catalogo/show/6411090?nm</t>
  </si>
  <si>
    <t>OSUNA,C.3445,D.17</t>
  </si>
  <si>
    <t>Inventario de libros que han desaparecido de la biblioteca de la casa de Osuna</t>
  </si>
  <si>
    <t>"De la bibliotheca del excmo. Señor duque de Osuna se han extrahido varias obras violentando sus respectivos estantes y las que hasta ahora se hechan de menos son las siguientes" i llista 61 obres, amb informació de l'autor, títol, peu d'impremta, número de volums i format. ». Llista sense data però a la segona pàgina, a la cinquena obra «Desormeaux. Abregé chronologique de l'histoire d'Espagne. Paris, 1758» trobem la següent nota: «Cuando se formó el Ynventario en el año 1823, de esta obra existian los tomos 1º, 2º, 4º y 5º, que son los que ahora faltan»</t>
  </si>
  <si>
    <t>http://pares.mcu.es/ParesBusquedas20/catalogo/show/6411232</t>
  </si>
  <si>
    <t>OSUNA,C.3445,D.18</t>
  </si>
  <si>
    <t>Relación de estampas extraídas de la biblioteca de la casa de Osuna</t>
  </si>
  <si>
    <t>"Lista de las estampas extraidas de la biblioteca del duque de Osuna, cuyos articulos copiados literalmente según el inventario y tasacion judicial practicados en el año de 1823", amb la descripció de les estampes i el preu. N'hi ha una trentena</t>
  </si>
  <si>
    <t>http://pares.mcu.es/ParesBusquedas20/catalogo/show/6411247</t>
  </si>
  <si>
    <t>OSUNA,C.3445,D.19-21</t>
  </si>
  <si>
    <t>Cuentas de los gastos llevados en la biblioteca de la casa de Osuna desde el año 1789 hasta el año 1794.</t>
  </si>
  <si>
    <t>Manuel de Uriarte?</t>
  </si>
  <si>
    <t>Compte de les despeses de la biblioteca del duc d'Osuna a partir dels assentaments que ha fet [Pedro] Garcia des de 10 de maig de 1789, que restat els excedents, puja a un total de 1603,31 rals. Entre altres despeses, a més de llibres i subscripcions, hi ha les depeses de portar llibres des de casa del Conde de Campo Alange o de la casa de Flores, "herretes para los cordones del índice o una resma de papel ordinario para cedulas en la biblioteca"</t>
  </si>
  <si>
    <t>01/05/1794</t>
  </si>
  <si>
    <t>http://pares.mcu.es/ParesBusquedas20/catalogo/show/6411251</t>
  </si>
  <si>
    <t>Esborrany de llista de llibres d'autors grecs i llatins en 1º marquilla, amb el preu; i de poetes i historiadors romans i grecs. A la part superior de la imatge 4, hi ha una suma anterior que ve de la pàgina anterior [C.3445,D.25] de 36417 [rals]. El llibre més modern és de 1773. La suma final a la pàgina 7 és de 44723 [rals]. [Continuació d'OSUNA,C.3445,D.25 i continuada per OSUNA,C.3445,D.24]</t>
  </si>
  <si>
    <t>Pedro García</t>
  </si>
  <si>
    <t>Esborrany del compte de les despeses de la biblioteca del duc d'Osuna a partir dels assentaments que ha fet [Pedro] Garcia des de 10 de maig de 1789, que restat els excedents, puja a un total de 1603,31 rals [C.3445,D.19]</t>
  </si>
  <si>
    <t>OSUNA,C.3445,D.22-25</t>
  </si>
  <si>
    <t>Listados de libros eclesiásticos, clásicos y de historia natural existentes en la biblioteca de la casa de Osuna</t>
  </si>
  <si>
    <t>Llista amb l'encapçalament "Santos Padres y AA eclesiasticos(?) por orden cronologico". A la primera pàgina tenim els noms i en una segona columna amb l'epígraf "Ediciones mas apreciables de sus obras" el peu d'impremta, volum, format i llengua; a la segona i tercera només els noms, com si s'hagués de completar. Més que les obres que té el duc d'Osuna, semblaria que hagués fet un llistat per saber quina era la millor edició i, potser, adquirir-la.</t>
  </si>
  <si>
    <t>http://pares.mcu.es/ParesBusquedas20/catalogo/show/6411333</t>
  </si>
  <si>
    <t>Esborrany de llista de llibres dels sants pares, amb el preu. El llibre més modern és de 1776. La suma final a la pàgina 6 és de 11847 [rals]. [Continuada per C.3445,D.25]</t>
  </si>
  <si>
    <t>Esborrany de llista de llibres d'autors grecs i llatins "cum notis variorum" en 4º marquilla. El llibre més modern és de 1773. A la part superior de la imatge 7, hi ha una suma anterior que ve de la pàgina anterior [C.3445,D.20] de 44123 [rals]. A la imatge 9 tenim la llista de autors grecs i llatins en foli de marca; a la imatge 10 la llista de poetes i historiados romans i grecs "cum notis varior[um]" i llatins, en 8º marca. La suma final a la pàgina 10 és de 51296 [rals]. [Continuació d'OSUNA,C.3445,D.20]</t>
  </si>
  <si>
    <t>Esborrany de llista de llibres d'antiguitats, amb el preu. A la part superior de la imatge 11, hi ha una suma anterior que ve de la pàgina anterior [C.3445,D.23] d'11847 [rals]. El llibre més modern és de 1767. A la imatge 13 comença una llista d'història natural, el llibre més modern és de 1774. La suma final a la pàgina 14 és de 36417 [rals]. [Continuació d'OSUNA,C.3445,D.23 i continuada per OSUNA,C.3445,D.20]</t>
  </si>
  <si>
    <t>OSUNA,C.3455,D.49-223</t>
  </si>
  <si>
    <t>Correspondencia relativa a la administración de la casa estado de Osuna, el envío de documentos, nombramientos de oficios, cobro de nóminas y asuntos que afectan a los archiveros de dicha casa, entre otros</t>
  </si>
  <si>
    <t>171-173</t>
  </si>
  <si>
    <t>José Soriano i Jaime Soriano</t>
  </si>
  <si>
    <t xml:space="preserve">Petició de José i Jaime Soriano a María Josefa demanant que com que la plaça de l'arxiver major està vacant sigui concedida a un dels dos tenint en compte que "hace ocho años y siete meses tienen el honor de servir a V.E., los cinco y tres meses en la Biblioteca y lo restante en el Archivo" </t>
  </si>
  <si>
    <t>08/11/1806</t>
  </si>
  <si>
    <t>http://pares.mcu.es/ParesBusquedas20/catalogo/show/6443627?nm</t>
  </si>
  <si>
    <t>Esborrany de resposta a la petició feta per José i Jaime Soriano perquè els concedissin a un dels dos la plaça d'arxiver major dient que, per ara, María Josefa no té previst fer cap canvi a les places de l'arxiu</t>
  </si>
  <si>
    <t>05/03/1807</t>
  </si>
  <si>
    <t>Nota dient que Manuel Joaquin de Medina va ser oficial de l''arxiu de Benavente i va passar a treballar a la Biblioteca sota les ordres de Diego Clemencín per ordre de Pedro de Alcántara. També parla del fill d'aquest, Julian Teodoro de Medina, que va treballar a l'Arxiu fins 1844 quan va morir.</t>
  </si>
  <si>
    <t>OSUNA,C.3448,D.42</t>
  </si>
  <si>
    <t>Declaración del testamento de Mariano Téllez-Girón, [XII] duque de Osuna, realizada por el notario Ernest Houyet</t>
  </si>
  <si>
    <t>Es tracta del testament en castellà de 1876 i la traducció al francès feta el 1882. A la imatge 5 diu que deixa tota la fortuna a la dona, la duquesa Leonor, princesa de Salm-Salm i que "por mi fortuna entiendo, ademas de los bienes, las alhajas, muebles, cuadros biblioteca, armeria, monetario"; una mica més abaix diu que recomana que es conservi com a pensió l'antic sou d'alguns dels treballadors, entre ells el bibliotecari Sanz. A la imatge 6, parlen de la seva "esposa querida" diu "y a pesar de las pocas pruebas de cariño que tengo de ella en este momento, todo lo olvido como es mi deber"</t>
  </si>
  <si>
    <t>xx/06/1882</t>
  </si>
  <si>
    <t>http://pares.mcu.es/ParesBusquedas20/catalogo/show/6424892</t>
  </si>
  <si>
    <t>OSUNA,C.3448,D.55-70</t>
  </si>
  <si>
    <t>Descripciones de los escudos de armas de las casas de Girón, Pimentel y Osuna, y enmiendas a realizar en los mismos</t>
  </si>
  <si>
    <t>55-69</t>
  </si>
  <si>
    <t>Inclou diferents informes sobre com elaborar l'escut de la casa, les armes dels cognoms dels títols acumulats i nocions bàsiques d'heràldica</t>
  </si>
  <si>
    <t>http://pares.mcu.es/ParesBusquedas20/catalogo/show/6425739</t>
  </si>
  <si>
    <t xml:space="preserve">Descripció de l'escut d'armes del Mariano </t>
  </si>
  <si>
    <t>28/01/1846</t>
  </si>
  <si>
    <t>Pot ser útil per si volem donar els diferents llinatges, o per descriure el supralibros d'Osuna</t>
  </si>
  <si>
    <t>OSUNA,C.3453,D.10-19</t>
  </si>
  <si>
    <t>Inventario de escrituras de venta de bienes libres adquiridos por [María Josefa Pimentel Téllez-Girón, XII] condesa-duquesa de Benavente</t>
  </si>
  <si>
    <t>L'únic interès de tota aquesta caixa és que a la imatge 4 es diu: "La casa principal, Puerta de la Vega, plazuela del Postigo y calle del Malpica, señalada con el nº 3 de la m[anzan]a 191"</t>
  </si>
  <si>
    <t>22/08/1826</t>
  </si>
  <si>
    <t>http://pares.mcu.es/ParesBusquedas20/catalogo/show/6433693</t>
  </si>
  <si>
    <t>OSUNA,C.3453,D.102-191</t>
  </si>
  <si>
    <t>Cartas y minutas de comunicaciones del archivo y de la administración general de la casa de Osuna sobre la entrega de documentos históricos y administrativos relativos a las propiedades situadas en Madrid.</t>
  </si>
  <si>
    <t>C.3453,D.102-191</t>
  </si>
  <si>
    <t>17-18</t>
  </si>
  <si>
    <t>Acús de rebut de la pòlissa d'assegurances corresponent "al seguro del moviliario de Palacio de S.E. y de la biblioteca, monetario y armeria" per la companyia d'assegurances, domiciliada a Londres, North British and Mercantile Insurance Company</t>
  </si>
  <si>
    <t>19/06/1872</t>
  </si>
  <si>
    <t>Plànols de Madrid: https://alfonsopinel.wordpress.com/2013/07/05/los-planos-mas-antiguos-de-madrid-cartografia/</t>
  </si>
  <si>
    <t>http://pares.mcu.es/ParesBusquedas20/catalogo/show/6433928</t>
  </si>
  <si>
    <t>19-20</t>
  </si>
  <si>
    <t>Acús de rebut de la pòlissa d'assegurances corresponent a les 7 cases que el Duc té a Madrid; s'especifiquen les adreces</t>
  </si>
  <si>
    <t>22/11/1871</t>
  </si>
  <si>
    <t>Relació dels 8 edificis a Madrid amb pòlissa d'assegurances i el preu de cada una</t>
  </si>
  <si>
    <t>03/11/1871</t>
  </si>
  <si>
    <t>Acús de rebut de les escriptures que declaren que pertanyen al duc dues cases al carrer Cuesta de la Vega, per tal que s'inscriguin al registre de la propietat</t>
  </si>
  <si>
    <t>11/09/1867</t>
  </si>
  <si>
    <t>Peitició a l'arxiver perquè faci arribar els documents de propietat de la casa de la Cuesta de la Vega, actualment ambaixada de França</t>
  </si>
  <si>
    <t>10/02/1863</t>
  </si>
  <si>
    <t>89-96</t>
  </si>
  <si>
    <t>Ressenya històrica de les dues cases al carrer Cuesta de la Vega, adquirides per María Josefa, fins que les hereda el Mariano</t>
  </si>
  <si>
    <t>xx/xx/1844?</t>
  </si>
  <si>
    <t>Acús de rebut de la pòlissa d'assegurances del palau a Aranjuez</t>
  </si>
  <si>
    <t>06/09/1859</t>
  </si>
  <si>
    <t>"Nota de las casas que quiere asegurar la Condesa Duquesa de Benavente", una a la Puerta de la Vega, una a la Cuesta de la Vega i dues al carrer Segovia, amb el número de portal i l'illa a la qual pertanyen</t>
  </si>
  <si>
    <t>25/08/1823</t>
  </si>
  <si>
    <t>Mapa: https://iiif.lib.harvard.edu/manifests/view/ids:10389757</t>
  </si>
  <si>
    <t>OSUNA,C.3454,D.219-267</t>
  </si>
  <si>
    <t>Correspondencia administrativa dirigida al archivo de la casa de Osuna por la contaduría general y la secretaría de dicha casa sobre reglamentos de empleados, enajenación de fincas y horarios</t>
  </si>
  <si>
    <t>J. Bravo Murillo</t>
  </si>
  <si>
    <t>Nota dient que ha nomenat José Salvá com a secretari de la delegació general [de la casa d'Osuna] sense que per això perdi el caràcter de vocal nat de la junta auxiliar administrativa com a bibliotecari de la casa que representa</t>
  </si>
  <si>
    <t>28/11/1860</t>
  </si>
  <si>
    <t>http://pares.mcu.es/ParesBusquedas20/catalogo/show/6439693</t>
  </si>
  <si>
    <t>Nota dient que ha nomenat Miguel Aragón, oficial de la biblioteca de la casa, vocal ponent de la junta auxiliar administrativa</t>
  </si>
  <si>
    <t>José Salvá</t>
  </si>
  <si>
    <t>Notificació de José Salvá, com a secretari de la delegació general, de l'acord de 4 de desembre, segons el qual tot el personal de la casa han de fer una nota dient lloc i data de naixement, carrera, serveis a la casa i adjuntant els documents justificatius si n'hi ha. Entre aquests empleats, s'inclou els de la "Biblioteca, comprendido en esta la armeria y monetario"</t>
  </si>
  <si>
    <t>05/12/1860</t>
  </si>
  <si>
    <t>Pedro Herrero</t>
  </si>
  <si>
    <t>Carta informant a tots els caps dels diferents negociats de la casa que l'hora d'entrada a les oficines són les 10:30 i donant permís per amonestar els que fan tard</t>
  </si>
  <si>
    <t>31/01/1867</t>
  </si>
  <si>
    <t>Notificació de Pedro Herrero a tots els caps dels negociats de la casa dient que mentre no es fa el nou reglament de la casa per tal de reduir les despeses, ha determinat que només es donarà una mensualitat per avançat, justificant-ne el perquè i a través del seu cap</t>
  </si>
  <si>
    <t>Circular als caps dels negociats perquè avaluïn les despeses que tenen per tal de reduir-les, "reconocida la necesidad de hacer cuantas reformas y economias sean compatibles con el mejor servicio de S.E. para aliviar en lo posible a su casa de los gastos que sobre ella pesan"</t>
  </si>
  <si>
    <t>01/04/1867</t>
  </si>
  <si>
    <t>Circular dient que es constituirà una junta dels caps dels negociats que conformen el consell administratiu, presidida per l'antic comptador Manuel Bahamonde, per a la formació del reglament orgànic de les oficines centrals</t>
  </si>
  <si>
    <t>04/04/1867</t>
  </si>
  <si>
    <t>4 a 10</t>
  </si>
  <si>
    <t>Decret de María Josefa sobre l'assistència dels treballadors de l'arxiu, a càrrec del frare [benedictí] Liciniano Saez per al "mas pronto arreglo y extracto de los papeles de mi archivo general". La còpia del decret va acompanyada d'una carta de Manuel de Ascargorta</t>
  </si>
  <si>
    <t>09/07/1790</t>
  </si>
  <si>
    <t>http://pares.mcu.es/ParesBusquedas20/catalogo/show/6443627</t>
  </si>
  <si>
    <t>13-15</t>
  </si>
  <si>
    <t>Antonio Pascual del Valle</t>
  </si>
  <si>
    <t>Carta d'Antonio Pascual del Valle, oficial de l'arxiu, al duc demanant un augment de sou. Al marge, informe de l'arxiver cap, Liciniano Saez, i decisió del duc d'augmentar-li el sou en 4 rals diaris</t>
  </si>
  <si>
    <t>26/01/1798</t>
  </si>
  <si>
    <t>16-41</t>
  </si>
  <si>
    <t>Manuel de Ascargorta</t>
  </si>
  <si>
    <t>Carta a María Josefa parlant sobre Liciniano Saez, a qui volen posar a càrrec de l'arxiu, i els seus mèrits, i sobre l'estat de l'arxiu de les cases de Benavente, Bejar, Gandia i Arcos. Inclou l'esborrany de la carta; i la còpia del memorial que va redactar Liciniano Saez després d'haver-se fet càrrec de l'arxiu de "Comptos reales" del regne de Navarra i que els hi entreguen els monjos benedictins</t>
  </si>
  <si>
    <t>29/04/1790</t>
  </si>
  <si>
    <t>Biografia del Liciniano: http://dbe.rah.es/biografias/24300/liciniano-saez-hernando</t>
  </si>
  <si>
    <t>42-43</t>
  </si>
  <si>
    <t>Esborrany de carta a Liciniano saez, monjo benedictí en el monestir de San Frutos (Boceguillas), per oferir-li el càrrec de cap de l'arxiu. Li proposa que visqui a la casa del carrer Leganitos, que és on es troba l'arxiu</t>
  </si>
  <si>
    <t>06/05/1790</t>
  </si>
  <si>
    <t>44-62</t>
  </si>
  <si>
    <t>Correspondència entre María Josefa, el Liciniano i el Benito Camba, superior dels benedictins a Espanya, sobre el càrrec de cap de l'Arxiu</t>
  </si>
  <si>
    <t>xx/xx/1790</t>
  </si>
  <si>
    <t>63-76</t>
  </si>
  <si>
    <t>Cartes de dos aspirants (Juan Francisco Rubio i Josep Raurès de Capdevila) a ocupar les noves places d'oficials a l'arxiu de María Josefa, i informes sobre ells</t>
  </si>
  <si>
    <t>77-79; 85-87</t>
  </si>
  <si>
    <t>Esborrany de carta i carta a María Josefa anunciant quan arribarà Liciniano i demanant que resolgui sobre els oficials de l'arxiu</t>
  </si>
  <si>
    <t>21/06/1790</t>
  </si>
  <si>
    <t>88-106</t>
  </si>
  <si>
    <t>Cartes d'Ascargorta i María Josefa sobre els oficials d'arxiu</t>
  </si>
  <si>
    <t>xx/06/1790</t>
  </si>
  <si>
    <t>114-117</t>
  </si>
  <si>
    <t>Decret del duc augmentant el sou de Manuel Joaquin Medina, un dels oficials de l'arxiu, i notificacions als interessats</t>
  </si>
  <si>
    <t>22/01/1799</t>
  </si>
  <si>
    <t>118-123</t>
  </si>
  <si>
    <t>Decret i borrador del decret del duc manant equiparar el sou i beneficis que rep Liciniano Saez amb els que reben els altres caps de les oficines: "he resuelto aumentar hasta 12.000 reales anuales … el sueldo que hasta ahora ha gozado, que se le consideren los emolumentos de aceite y carbón en los mismos terminos y cantidades que a los otros jefes de mis oficinas y que se le tenga presente, como a estos, en las distribuciones que suelen hacerse de chorizos, truchas, peras o otros frutos de mis estado, dandosele tambien diariamente, mientras subsista la tahona de mi casa, un pan de primera suerte"</t>
  </si>
  <si>
    <t>19/10/1798</t>
  </si>
  <si>
    <t>124-130</t>
  </si>
  <si>
    <t>Suplica de Manuel Joaquin Medina perque se li augmenti el sou, i informe de Liciniano</t>
  </si>
  <si>
    <t>xx/11/1800</t>
  </si>
  <si>
    <t>164-166</t>
  </si>
  <si>
    <t>Còpia del decret de María Josefa enviat a José Pinton y Lorenzana, l'arxiver en cap, sobre promoció d'oficials de l'arxiu; acompanya una carta de Pintón a la duquesa informant que ha rebut la còpia</t>
  </si>
  <si>
    <t>29/08/1807</t>
  </si>
  <si>
    <t>171-174</t>
  </si>
  <si>
    <t>José i Jaime Soriano</t>
  </si>
  <si>
    <t>Memorial demanant que "en atención al merito que pueden haber contrahido en el servicio de V.E. por espacio de ocho años y siete meses con destino a su biblioteca [on han estat 5 anys i tres mesos], y actualmente a su archivo" nomeni algun dels dos oficial major de l'arxiu, vacant des de la mort de José Raurès. En nota al marge de María Josefa, del 24 de febrer de 1807, dient que no considera fer res, de moment</t>
  </si>
  <si>
    <t>Carta a Felix Cepeda informant que ha trobat entre diversos materials ajustats el llibre "Derechos de los condes de Benavente a la grandeza de primera clase" d'Ignacio Berdum de Espinosa [de los Monteros] l'any 1753 i que s'havia separat del lligall en el que estava. En nota al marge, per a María Josefa, informant-la que el llibre ha aparegut a l'arxiu; hi ha una segona nota, extensa, de María Josefa amb la seva lletreta</t>
  </si>
  <si>
    <t>179-185; 189-192; 195-198; 200</t>
  </si>
  <si>
    <t>Decrets a favor de Liciniano Saez, rellevant-lo de l'obligació de continuar en el seu càrrec d'arxiver; correspondència entre Liciniano i Ascargorta sobre la dimissió per motius de salut</t>
  </si>
  <si>
    <t>xx/01/1804</t>
  </si>
  <si>
    <t>193-194; 199</t>
  </si>
  <si>
    <t>Decret del duc nomenant José Pintón Lorenzana arxiver general de la casa d'Osuna</t>
  </si>
  <si>
    <t>12/01/1804</t>
  </si>
  <si>
    <t>201-209</t>
  </si>
  <si>
    <t>Decret de María Josefa nomenant els oficials i escrivents de l'arxiu, i notificacions a diversos d'ells</t>
  </si>
  <si>
    <t>26/08/1807</t>
  </si>
  <si>
    <t>210-211</t>
  </si>
  <si>
    <t>Carta de J. Bravo Murillo a [José Herrero] l'arxiver general perquè faci una llista del personal de l'arxiu, el sou i beneficis que perceben i un informe per a cada un</t>
  </si>
  <si>
    <t>06/10/1860</t>
  </si>
  <si>
    <t>212-214</t>
  </si>
  <si>
    <t>José Herrero</t>
  </si>
  <si>
    <t>Llista del personal d'arxiu sol·licitada per Bravo Murillo, dividit en secció d'Osuna i Benavente, i secció d'Infantado</t>
  </si>
  <si>
    <t>08/10/1860</t>
  </si>
  <si>
    <t>Jacinto Hurtado Villegas</t>
  </si>
  <si>
    <t>Llista del personal d'arxiu de la secció d'Infantado</t>
  </si>
  <si>
    <t>04/10/1860</t>
  </si>
  <si>
    <t>217-218</t>
  </si>
  <si>
    <t>Carta a José López de la Flor informant del decret de l'apoderat general de 24 de gener pel qual es crea un consell d'administació per auxiliar a l'apoderament i nombrant [a qui escriu la carta] vocal del consell i, si per motius de salut no pot anar-hi, delegar en José López de la Flor, cap del negociat de l'arxiu</t>
  </si>
  <si>
    <t>14/03/1866</t>
  </si>
  <si>
    <t>221-222</t>
  </si>
  <si>
    <t>Carta de Pedro Herrero, apoderat general, a José Herrero y Traña, agraint de part seva i del duc "la ayuda que me habian prestado y prestan en tan dificiles circunstancias que me rodean" durant l'any 1866</t>
  </si>
  <si>
    <t>224-225</t>
  </si>
  <si>
    <t>Manuel de Granda y Rivero</t>
  </si>
  <si>
    <t>Notificació a José Soriano, arxiver en cap, del decret de María Josefa nomenant Juan Ruiz de Alegria oficial de l'arxiu, amb una dotació de 15 rals diaris</t>
  </si>
  <si>
    <t>12/12/1826</t>
  </si>
  <si>
    <t>226-227</t>
  </si>
  <si>
    <t>Notificació a José Soriano, arxiver en cap, del decret de María Josefa nomenant Julian Teodoro Medina oficial de l'arxiu, amb una dotació de 10 rals diaris</t>
  </si>
  <si>
    <t>07/06/1820</t>
  </si>
  <si>
    <t>Marquès d'Alcañices</t>
  </si>
  <si>
    <t>Carta del marquès d'Alcañices, apoderat general, a Santiago Apezteguia, arxiver general, informant que s'ha accedit a la sol·licitud de "Juan Diaz, antiguo portero de la casa calle de Leganitos y en la actualidad de ese archivo de su cargo, conviniendo asi a los intereses del Sr. Duque, queda nombrado portero de la calle y casa antigua de Ynfantado, donde se hallan las oficinas generales de S.E con el mismo sueldo personal que tiene"</t>
  </si>
  <si>
    <t>26/04/1847</t>
  </si>
  <si>
    <t>Carta a Manuel Amigo nomenant-lo, per ordre del marquès Alcañices, apoderat general, porter de l'arxiu general</t>
  </si>
  <si>
    <t>256-257</t>
  </si>
  <si>
    <t>Carta al duc demanant que aprovi la plantilla de treballadors i sous que li proposa i que li havia proposat al seu germà, ara difunt, per a "atender al arreglo del cumulo de papeles que existen en este archivo general de mi cargo, sin clasificación ni ordenación y todos in inventariar"</t>
  </si>
  <si>
    <t>01/04/1845</t>
  </si>
  <si>
    <t>Nota: "Don Manuel Joaquin de Medina fue oficial del archivo de Benavente y en 1804 paso de oficial a la Biblioteca a las ordenes de Don Diego Clemencín por disposicion de Pedro Alcantara, abuelo de S.E. Posteriormente fue admitido en el archivo su hijo Julian Teodoro de Medina por fallecimiento de su padre, por la condesa de Beafort, duquesa viuda de Osuna y sirvió hasta 1844 que fallecio siendo oficial 1º"</t>
  </si>
  <si>
    <t>Capçalera impresa del "Archivo general de la casa"</t>
  </si>
  <si>
    <t>OSUNA,C.3513,D.2</t>
  </si>
  <si>
    <t>Inventario de los libros y documentos conservados en la biblioteca del palacio de Béjar (Salamanca) que fueron trasladados a Madrid.</t>
  </si>
  <si>
    <t>Índex dels llibres impresos i manuscrits que va deixar el duc d'Arion i marquès de Balero al duc de Béjar i s'envien a la vila de Béjar "para que alli esten mas bien colocados". En nota a la imatge 1: "Se llevaron a Madrid años hace, no se que se harian, Don Ignacio de Besar y Guedesa(?), s[ecretari]o que fue de S.E. lo sabe"</t>
  </si>
  <si>
    <t>Casa de Benavente</t>
  </si>
  <si>
    <t>http://pares.mcu.es/ParesBusquedas20/catalogo/show/6013441</t>
  </si>
  <si>
    <t>OSUNA,C.4202,D.8-9 </t>
  </si>
  <si>
    <t>Carpetillas vacías relativas al convenio celebrado por [Pedro de Alcántara Téllez-Girón, XI] duque de Osuna, y los herederos a los bienes de [María Josefa Pimentel Téllez-Girón, XII] condesa-duquesa de Benavente</t>
  </si>
  <si>
    <t>Claudio Sanz y Barrea</t>
  </si>
  <si>
    <t>Carpetilla: "Nº 27. Escritura de convenio celebrado por el duque de Osuna, Pedro de Alcántara, y los demás herederos de los bienes libres de la condesa de Benavente, renunciando en el primero todos los derechos"</t>
  </si>
  <si>
    <t>29/05/1837</t>
  </si>
  <si>
    <t>Carpetilla: "Nº 27. Escritura de convenio celebrado por el duque de Osuna, Pedro de Alcántara, y los demás herederos de los bienes libres de la condesa de Benavente, renunciando en el primero todos los derechos". En nota al peu: "El documento que expresa esta carpeta se entregó en contaduria en virtud de orden del apoderado general en 29 de abril de 1851"</t>
  </si>
  <si>
    <t>OSUNA,C.4210,D.1,(1)</t>
  </si>
  <si>
    <t>Inventario de los libros de la biblioteca del conde de Benavente en su fortaleza [de Cigales].</t>
  </si>
  <si>
    <t>Inventari dels llibres de la biblioteca del comte de Benavente. A l'inici, nota: "Esta era memoria de los libros que habia en la fortaleza de que no a quedado ninguno"</t>
  </si>
  <si>
    <t>Anterior a 1499</t>
  </si>
  <si>
    <t>Nota d'interès a la fitxa de PARES: "La importancia de la biblioteca medieval de los condes de Benavente [...]"</t>
  </si>
  <si>
    <t>http://pares.mcu.es/ParesBusquedas20/catalogo/show/12883244</t>
  </si>
  <si>
    <t>OSUNA,C.4365,D.10-16</t>
  </si>
  <si>
    <t>Certificados sobre actuaciones de los archiveros la duquesa de Osuna</t>
  </si>
  <si>
    <t>Feliciano García Sancha</t>
  </si>
  <si>
    <t>García Sancha, notari del regne, dóna fe que José María Pintón y Lorenzana, arxiver general de la casa de la comtessa duquesa de Benavente li ha ensenyat un llibre enquadernat en pergamí de 182 folis que conté un testimoni amb autoritat judicial sobre uns autos i informacions de les viles de Sahagún i altres pobles agregats</t>
  </si>
  <si>
    <t>xx/xx/1815</t>
  </si>
  <si>
    <t>García Sancha, notari del regne, dóna fe que Miguel de Herran(?), comptador de la casa de la comtessa duquesa de Benavente li ha ensenyat una escriptura de la venda d'una casa</t>
  </si>
  <si>
    <t xml:space="preserve">García Sancha, notari del regne, dóna fe que Vicente Argüello, arxiver de la casa de la comtessa duquesa de Benavente li ha ensenyat un testimoni original sobre un "apeo" </t>
  </si>
  <si>
    <t>xx/xx/1822</t>
  </si>
  <si>
    <t>García Sancha, notari del regne, dóna fe que Vicente Argüello, arxiver de la casa de la comtessa duquesa de Benavente li ha ensenyat un testimoni original sobre el comtat de Béjar</t>
  </si>
  <si>
    <t>García Sancha, notari del regne, dóna fe que Santiago Aperteguia(?), oficial encarregat de l'arxiu de la casa de la comtessa duquesa de Benavente li ha ensenyat un quadern de 107 fulls que conté còpia original d'una escriptura</t>
  </si>
  <si>
    <t>García Sancha, notari del regne, dóna fe que José María Pintón y Lorenzana, arxiver general de la casa de la comtessa duquesa de Benavente li ha ensenyat una Real Cédula</t>
  </si>
  <si>
    <t>García Sancha, notari del regne, dóna fe que li han ensenyat un escriptura de venda</t>
  </si>
  <si>
    <t>OSUNA,C.4432,D.1-184</t>
  </si>
  <si>
    <t>Obligacionistas de la Casa de Osuna. Comisión Ejecutiva: Subastas y ventas, lotes, liquidaciones y cargaremes hechas por la Comisión Ejecutiva de Obligacionistas de la Casa de Osuna</t>
  </si>
  <si>
    <t>Comisión obligacionistas Osuna</t>
  </si>
  <si>
    <t>Subasta de libros dia 12. És la subhasta de llibres corresponent al "Catálogo de libros procedentes de los palacios de la Alameda, Aranjuez y Madrid de 1897" amb el preu de compra i el comprador.</t>
  </si>
  <si>
    <t>Subasta de libros dia 13</t>
  </si>
  <si>
    <t>Subasta de libros dia 14</t>
  </si>
  <si>
    <t>Subasta de libros dia 19</t>
  </si>
  <si>
    <t>Subasta de libros dia 20</t>
  </si>
  <si>
    <t>Subasta de libros dia 21</t>
  </si>
  <si>
    <t>Subasta de libros dia 22</t>
  </si>
  <si>
    <t>Subasta de libros dia 23</t>
  </si>
  <si>
    <t>"El excelentísimo señor conde de Romanones debe por lotes rematados en diferentes subastas". Són els objectes comprats en subhasta pel Conde de Romanones, entre ells 5 llibres. Els títols que apareixen corresponen als del "Catálogo de libros procedentes de los palacios de la Alameda, Aranjuez y Madrid"; el número de lot del Catálogo correspon al de la llista i hi apareix el nom del Conde de Romanones</t>
  </si>
  <si>
    <t>11/05/1897</t>
  </si>
  <si>
    <t>OSUNA,CP.4,D.16</t>
  </si>
  <si>
    <t>Genealogía de María Josefa Pimentel, XV condesa y XII duquesa de Benavente, y XIV duquesa de Gandía (1750-1834)</t>
  </si>
  <si>
    <t>1 a 2</t>
  </si>
  <si>
    <t>Arbre genealògic dels ducats d'Arcos i de Gandia fins arribar a María Josefa</t>
  </si>
  <si>
    <t>L'únic interès que pot tenir és per si es vol fer servir d'il·lustració</t>
  </si>
  <si>
    <t>OSUNA,CT.198,D.29</t>
  </si>
  <si>
    <t>Contabilidad de los gastos de mayordomía relativos a septiembre de 1794, firmada por Juan de Sevilla</t>
  </si>
  <si>
    <t>Juan de Sevilla</t>
  </si>
  <si>
    <t>Entre les diferents despeses de setembre de 1794 trobem: «Dos resmas de papel ... 108 ; Importe de las cartas de todo el mes ... 735 rals  14 mr. ; gratificación a los peatones que las conducen ... 120»</t>
  </si>
  <si>
    <t>xx/09/1794</t>
  </si>
  <si>
    <t>http://pares.mcu.es/ParesBusquedas20/catalogo/show/4301175</t>
  </si>
  <si>
    <t>OSUNA,CT.230,D.56</t>
  </si>
  <si>
    <t>Cuatro cartas de la Condesa de Formiguera a la Condesa de Benavente y Duquesa de Osuna, de felicitación, recomendación y gracias</t>
  </si>
  <si>
    <t xml:space="preserve">A PARES apareix com a D.56 però als documents com a D. 61-67 </t>
  </si>
  <si>
    <t>CT_0230_D_0061</t>
  </si>
  <si>
    <t>1 a 5</t>
  </si>
  <si>
    <t>Comtesa de Formiguera</t>
  </si>
  <si>
    <t>Carta a María Josefa agraint que l'hagi afavorit i l'hagi recomanat al senyor Sobrecasas</t>
  </si>
  <si>
    <t>12/06/1784</t>
  </si>
  <si>
    <t>Datada a Barcelona</t>
  </si>
  <si>
    <t>CT_0230_D_0062</t>
  </si>
  <si>
    <t>1 a 3</t>
  </si>
  <si>
    <t>Carta a María Josefa felicitant-la per sant Josep</t>
  </si>
  <si>
    <t>13/03/1786</t>
  </si>
  <si>
    <t>CT_0230_D_0063</t>
  </si>
  <si>
    <t>Esborrany de carta a la comtesa de Formiguera en resposta a la seva del 13 de març, agraint les felicitacions per sant Josep</t>
  </si>
  <si>
    <t>25/03/1786</t>
  </si>
  <si>
    <t>CT_0230_D_0064</t>
  </si>
  <si>
    <t>Carta a la comtesa de Formiguera sobre una causa d'apelació relacionada amb el seu casament</t>
  </si>
  <si>
    <t>13/02/1788</t>
  </si>
  <si>
    <t>CT_0230_D_0065</t>
  </si>
  <si>
    <t>Esborrany de carta a la comtesa de Formiguera sobre la causa d'apelació relacionada amb el casament de la comtesa de Formiguera</t>
  </si>
  <si>
    <t>27/02/1788</t>
  </si>
  <si>
    <t>CT_0230_D_0066</t>
  </si>
  <si>
    <t>Carta a María Josefa informant-la sobre una causa d'apelació relacionada amb el seu casament</t>
  </si>
  <si>
    <t>CT_0230_D_0067</t>
  </si>
  <si>
    <t>1 a 4</t>
  </si>
  <si>
    <t>Carta a María Josefa agraint que hagi afavorit el seu recomanat Cayetano Font y Closas</t>
  </si>
  <si>
    <t>29/03/1788</t>
  </si>
  <si>
    <t>OSUNA,CT.252,D.122</t>
  </si>
  <si>
    <t>Carta de Pougens a la Duquesa Condesa de Benavente, remitiéndola un encargo y hablándola de sus trabajos literarios...</t>
  </si>
  <si>
    <t>Carta a Charles Pougens. Referència a la carta de 15 d'octubre. Diu que li ha arribat la capsa amb la pomada i li agraeix l'exactitud amb què realitza els seus encàrrecs i li encarrega 24 dotzenes de "papetier susse". Parla de la condecoració de l'orde reial de Carles III i que farà el que pugui perquè Pougens aconsegueixi el rang de cavaller</t>
  </si>
  <si>
    <t>29/10/1821</t>
  </si>
  <si>
    <t>3 a 6</t>
  </si>
  <si>
    <t>Charles Pougens</t>
  </si>
  <si>
    <t>Carta de Charles Pougens. Enumera les darreres cartes que li ha enviat perquè sembla que n'hi ha alguna que no ha rebut. Parla de Madame Pougens i les còpies manuscrites que ha fet de les seves obres i cartes. Agraeix a María Josefa que s'ocupi de la condecoració de l'orde de Carles III. Parla d'oblees i de "papetier susse" i espera ordres de María Josefa per enviar-n'hi</t>
  </si>
  <si>
    <t>15/10/1821</t>
  </si>
  <si>
    <t>OSUNA,CT.274,D.8(5)</t>
  </si>
  <si>
    <t>Treinta y ocho cartas de Juan Bautista Ircairte ? [és a dir, Iriarte] a la Condesa de Benavente sobre envío de té, libros y vino</t>
  </si>
  <si>
    <t>Esborrany de carta a Juan Bautista Iriarte, a Irún, dient que "hallandose en poder de mi corresponsal de Paris varias obras francesas, que no puedo hacer venir a causa de los obstaculos que ofrece su entrada" li escriu per demanar-li si "tiene algun medio para verificar su introduccion, ya sea por conducto de algun correo, para lo que pueden formarse pequeños paquetes y realizarlo en diferentes veces, ya sea por otro cualquier medio que vm. crea oportuno, bajo el supuesto que los libros nada contienen de particular pues son obras corr[ien]tes"</t>
  </si>
  <si>
    <t>25/08/1825</t>
  </si>
  <si>
    <t>Esborrany de carta a Juan Bautista Iriarte, a Irún, en resposta a la seva carta del 9 de setembre. Queda assabentada de l'enviament de les baralles de cartes, així com de les dificultats que li manifesta en la seva carta sobre la introducció de llibres i la manera com podrien ser admesos a l'aduana</t>
  </si>
  <si>
    <t>12/09/1825</t>
  </si>
  <si>
    <t>4 a 5</t>
  </si>
  <si>
    <t>Juan Bautista Iriarte</t>
  </si>
  <si>
    <t>Carta a María Josefa, en resposta a la seva carta del 25 d'agost. Diu que serà difícil trobar algú que es vulgui encarregar de portar els llibres, i si es pogués aconseguir seria car. Diu que si es tracta d'obres corrents, pot obtenir l'ordre d'admissió del consell, i així podrien passar per l'aduana sense problemes</t>
  </si>
  <si>
    <t>9/09/1825</t>
  </si>
  <si>
    <t>Datada a Irún</t>
  </si>
  <si>
    <t>Esborrany de carta a Juan Bautista Iriarte, a Irún, informant-lo que si rep algún paquet de Lavigerie des de Baiona a nom de Bruneti, ministre plenipotenciari d'Austria a la cort de Madrid, els li enviï immediatament. Diu que ha enviat una carta a Lavigerie informant-lo del mateix</t>
  </si>
  <si>
    <t>02/10/1826</t>
  </si>
  <si>
    <t>OSUNA,CT.274,D.9</t>
  </si>
  <si>
    <t>Once cartas de Teodoro Lorín de correspondencia con la Duquesa de Osuna, sobre encargos, giros, etc.</t>
  </si>
  <si>
    <t>Cartes de Théodore Lorin i María Josefa, resumides a l'annex 3</t>
  </si>
  <si>
    <t>OSUNA,CT.274,D.10</t>
  </si>
  <si>
    <t>Ochenta y siete cartas de Lefebre de correspondencia con la Duquesa de Osuna, sobre encargos, procedentes de plantas, arbustos y tierra para la alameda</t>
  </si>
  <si>
    <t>A.M. Lefebvre</t>
  </si>
  <si>
    <t>Carta a María Josefa explicant que ha estat malalt i que per això no ha pogut ocupar-se dels assumpte de María Josefa. Inclou a la carta una relació de despeses per l'abonament al volum 11è de "[Annales du] Musée" per 15 lliures i l'enviament d'una caixa amb documents per 60,16 lliures que, tenint en compte el que ja li devia, suma un total de 1797,14 lliures. Acompanya una nota amb el contingut de la caixa, adreçada a Julian l'ainé a Baiona, que conté 75 planxes gravades de "Meubles et objets de goût" (números 66, 164-237) i un volum del "Manuel pratique des plantations" de Cavel [Étienne Calvel]; així com algunes entregues dels "Annales du musée" dels volums 10 i 11</t>
  </si>
  <si>
    <t>17/11/1806</t>
  </si>
  <si>
    <t>5 a 7</t>
  </si>
  <si>
    <t>Carta a María Josefa, fent referència a la seva carta de 13 de febrer, en la qual María Josefa li deia que li faltava el 7è volum dels "Annales du musée". Li diu que l'ha abonada al 8è volum i que l'enviarà a Baiona, a Julian l'ainé. També l'informa que li envia una caixa que conté un "Almanach imperial" (7 lliures), la col·lecció completa (menys el nº 66) de 162 gravats de "Meubles et objets de goût" (129,12 lliures), el "Cours d'anatomie medicale" d'Antoine Portal (5 vols, en 4º) que és un regal de l'autor, que vol tenir el plaer de tenir un lloc a la seva biblioteca</t>
  </si>
  <si>
    <t>11/03/1805</t>
  </si>
  <si>
    <t>OSUNA,CT.276,D.1</t>
  </si>
  <si>
    <t>Correspondencia de Charles Pongens [sic], miembro del Instituto de Francia Caballero de la Orden de Carlos III y de las Academias de la Lengua y de la Historia con la Condesa de Benavente, sobre asuntos particulares. Tratan especialmente de la compra de libros y del pago de subscripciones</t>
  </si>
  <si>
    <t>Cartes de Charles Pougens i María Josefa, resumides a l'annex 3</t>
  </si>
  <si>
    <t>OSUNA,CT.276,D.2</t>
  </si>
  <si>
    <t>Ciento siete cartas del celebre académico Carlos Pongens [sic], Corresponsal de la Duquesa de Benavente en París. Contienen referencias de Corte y noticias literarias</t>
  </si>
  <si>
    <t>OSUNA,CT.306,D.1</t>
  </si>
  <si>
    <t>44 Carta de la Condesa de Benavente, María Josefa Pimentel a Manuel de Azcargorta, durante el viaje que hizo con el Duque, su marido, a la Embajada de Viena para cuya ciudad salieron el 26 de enero de 1799 y volvieron desde París el 7 de enero de 1800, sobre asuntos particulares ; 138 cartas y respuestas de Manuel Azcargorta a los conde de Benavente sobre lo mismo y 13 cartas a Manuel Azcargorta referentes a dichos asuntos sin interés</t>
  </si>
  <si>
    <t>Carta de María Josefa a Ascargorta demanant que compri un exemplar de l'obra de botànica de [Antoni Josep] Cavanilles</t>
  </si>
  <si>
    <t>12/03/1799</t>
  </si>
  <si>
    <t>2 a 3</t>
  </si>
  <si>
    <t>Carta de María Josefa a Ascargorta</t>
  </si>
  <si>
    <t>03/05/1799</t>
  </si>
  <si>
    <t>Datada a París</t>
  </si>
  <si>
    <t>4 a 6</t>
  </si>
  <si>
    <t>13/05/1799</t>
  </si>
  <si>
    <t>7 a 8</t>
  </si>
  <si>
    <t>17/05/1799</t>
  </si>
  <si>
    <t>9 a 11</t>
  </si>
  <si>
    <t>Carta de María Josefa a Ascargorta. Nota afegida: "Recivida en 15 de junio de 17999 por medio del correo de gabinete, D. Juan Rosi"</t>
  </si>
  <si>
    <t>04/06/1799</t>
  </si>
  <si>
    <t>12 a 14</t>
  </si>
  <si>
    <t>02/07/1799</t>
  </si>
  <si>
    <t>Esborrany de carta a María Josefa parlant de diverses obres de botànica de Cavanilles perquè li digui quina d'elles ha de fer arribar a Pérez de Nenin a Tours; també demana si Pérez de Nenin té corresponsal a Paris per enviar l'obra a través de diversos llibreters (Baylo, Orcel, Bartelemí, Alberá); dels problemes amb el repartiment del correu a Madrid. Nota dels preus dels tres llibres de Cavanilles</t>
  </si>
  <si>
    <t>25/03/1799</t>
  </si>
  <si>
    <t>Esborrany de carta a María Josefa sobre deutes amb creditors; notificant que s'ha rebut el diari "Década filosofica" publicat a París, el primer diari que rep des de que van marxar cap a París i l'informa del venciment de la subscripció, per si vol renovar</t>
  </si>
  <si>
    <t>00/00/1799</t>
  </si>
  <si>
    <t>8 a 9</t>
  </si>
  <si>
    <t>Esborrany de carta a María Josefa parlant de diverses obres de botànica de Cavanilles per enviar a Pérez Nenin, de les dificultats per enviar-ho a Tours i de la possibilitat de fer-ho a través de Baiona; sobre pagaments a creditors</t>
  </si>
  <si>
    <t>25/04/1799</t>
  </si>
  <si>
    <t>10 a 14</t>
  </si>
  <si>
    <t>Esborrany de carta a María Josefa alegrant-se del restabliment de la salut del duc; ha entregat als llibreters Bartelemí de Madrid les tres obres de botànica de Cavanilles, que les han enviat als germans Baudron de Baiona per enviar-les a Tours i que han costat 1758 rals; demana saber a quin fons s'ha d'aplicar la despesa, si al de la casa o al de les mensualitats de María Josefa del qual s'encarrega Ignacio Ortiz de Luna; parla de creditors</t>
  </si>
  <si>
    <t>29/04/1799</t>
  </si>
  <si>
    <t>15-16</t>
  </si>
  <si>
    <t>Suma de diversos números i literal "A los sres. Baudron hermanos</t>
  </si>
  <si>
    <t>17-19</t>
  </si>
  <si>
    <t>Esborrany de carta a María Josefa on parla de la visita de María Josefa a la Imprenta Nacional de París: "me ha asombrado lo que V.E. me dice de esa Imprenta Nacional; pero todavía me asombra más el que haya obras para ocupar tantas prensas, quando debo suponer otras muchas imprentas en esa capital y en las demas de la Republica..."</t>
  </si>
  <si>
    <t>20/05/1799</t>
  </si>
  <si>
    <t>20-27</t>
  </si>
  <si>
    <t>Esborrany de carta a María Josefa, principalment sobre un paquet per a Pedro Gil Bernabé; sobre les premses: "con efecto sra. me asombra mucho mas la limitacion a papeles de objetos de gobierno en que V.E. me dice se emplean las 110 prensas de la imprenta nacional de Paris y que con ellas solas consuma diariamente 284 resmas de papel... De la nueva invencion de Didot para imprimir con caracteres fixos, cuyas planchas vende despues de hechas las ediciones, ya tenia yo noticia ... V.E. se digna ofrecerme remitirmela con alguna muestra de ediciones de esta clase, que aqui se dice que salen sumamente baratas"</t>
  </si>
  <si>
    <t>17/06/1799</t>
  </si>
  <si>
    <t>28-30</t>
  </si>
  <si>
    <t>Esborrany de carta a María Josefa sobre les obres que Tadey està duent a terme a l'Alameda; diu que ha llegit "Visite du diable"</t>
  </si>
  <si>
    <t>04/07/1799</t>
  </si>
  <si>
    <t>31-35</t>
  </si>
  <si>
    <t>Esborrany de carta a María Josefa sobre diverses qüestions; sobre Didot: "Doy a V.E. las mas rendidas gracias por su oferta de embiarmbe en primera ocasión el Virgilio impreso por Didot con caracteres fixos y la explicacion de este modo de imprimir, sobre que ya tengo en espectacion a algunos amigos curiosos"</t>
  </si>
  <si>
    <t>15/07/1799</t>
  </si>
  <si>
    <t>36-44</t>
  </si>
  <si>
    <t>Esborrany de carta a María Josefa sobre despeses de París i creditors; parla de Tadey i del seu comportament; parla de l'obra "La defensa de Talleirand" que María Josefa li ha enviat; parla del proper casament de la filla gran i de les bondats que tornessin a Espanya María Josefa i les dues filles, per poder col·locar també a la petita</t>
  </si>
  <si>
    <t>29/07/1799</t>
  </si>
  <si>
    <t>45-51</t>
  </si>
  <si>
    <t>Esborrany de carta a María Josefa sobre enviament de diners al duc; parla d'uns impresos que li ha enviat María Josefa sobre canvis en el Consell dels 500 de França i del nombrament de Bonaparte com a cònsul. Parla dels cotilleos sobre els ducs que corren per Madrid, com ara un ball que María Josefa va oferir a Buonaparte</t>
  </si>
  <si>
    <t>21/11/1799</t>
  </si>
  <si>
    <t>52-53</t>
  </si>
  <si>
    <t>Esborrany de carta d'Ascargorta a Pérez Nenin de Tours sobre l'enviament d'obres de botànica de Cavanilles</t>
  </si>
  <si>
    <t>54-55</t>
  </si>
  <si>
    <t>Vicente Pérez de Nenín</t>
  </si>
  <si>
    <t>Carta de Pérez de Nenín a Ascargorta per informar que s'han rebut els llibres de botànica</t>
  </si>
  <si>
    <t>24/07/1799</t>
  </si>
  <si>
    <t>OSUNA,CT.307,D.1; OSUNA,CT.307,D.4</t>
  </si>
  <si>
    <t>D.1: 30 cartas de la Condesa de Benavente, María Josefa Pimentel a Manuel de Azcargorta, sobre asuntos particulares. En este legajo hay 79 cartas de Francisco de Gálvez Téllez y minutas del citado Azcargorta; D.4: 12 cartas y 50 minutas de Manuel Azcargorta a los Condes-Duques de Benavente y a Francisco Gálvez sobre asuntos particulares y administrativos</t>
  </si>
  <si>
    <t>CT_0307(L.S)</t>
  </si>
  <si>
    <t>Carta a Ascargorta</t>
  </si>
  <si>
    <t>11/08/1782</t>
  </si>
  <si>
    <t>Datada a Maó</t>
  </si>
  <si>
    <t>2 a 4</t>
  </si>
  <si>
    <t>Carta a Ascargorta on diu que ha rebut la llista de llibres que li envia; diu que compri l'obra Donde las dan las toman de Iriarte que es ven unida amb la traducció de l'Arte poetica d'Horaci pel mateix Iriarte en un volum i les col·loqui en el seu prestatge / prestatgeria; que compri dos exemplars de la nova enquadernació del Quijote en 8º i que l'enviï a Barcelona (totes les obres en pasta)</t>
  </si>
  <si>
    <t>12/03/1783</t>
  </si>
  <si>
    <t>5 a 6</t>
  </si>
  <si>
    <t>Carta a Ascargorta sobre els llibres que havia demanat; només té notícia que els havia entregat a Pomareda perquè els hi fes arribar i demana que li pregunti a Pomareda si han sortit de Madrid, a qui els va entregar i quan han d'arribar a Barcelona</t>
  </si>
  <si>
    <t>5/04/1783</t>
  </si>
  <si>
    <t>7 a 9</t>
  </si>
  <si>
    <t>Carta a Ascargorta sobre la plaça de gentilhome de la casa de María Josefa; parla del Libreto de las poesías inéditas de Meléndez que li ha enviat i que havia demanat a Téllez que li enviés i que no han arribat i demana que faci diligències a través de Ayllon, l'administrador de Correus, per tal que no es perdin</t>
  </si>
  <si>
    <t>09/07/1783</t>
  </si>
  <si>
    <t>10 a 11</t>
  </si>
  <si>
    <t>Esborrany de la carta a María Josefa dient que Miguel de Armendariz, l'apuntador de la companyia d'Eusebio Rivera, ha portat la còpia de la traducció que ha fet Ascargorta(?) de la representació d'Attilio Regulo de Metastaglio que Téllez li ha dit que María Josefa volia</t>
  </si>
  <si>
    <t>23/07/1783</t>
  </si>
  <si>
    <t>12 a 15</t>
  </si>
  <si>
    <t>Esborrany de la carta a María Josefa dient que, en compliment de l'ordre de V.E. que li ha comunicat el Téllez, ha pogut recuperar una còpia de la traducció que va fer l'any 1772 de la tragedia Rodoguna de Pierre Corneille i fa un comentari sobre l'obra i la traducció</t>
  </si>
  <si>
    <t>16/08/1783</t>
  </si>
  <si>
    <t>16-18</t>
  </si>
  <si>
    <t>Esborrany de la carta a María Josefa sobre les Poesías inéditas de Meléndez i una explicació de perquè encara no han arribat (té a veure amb la prohibició de Correus de certificar documents que no siguin papers)</t>
  </si>
  <si>
    <t>16/07/1783</t>
  </si>
  <si>
    <t>Esborrany de la carta a María Josefa on diu que ha entregat a Pomareda dos exemplars del Quixot en 8º de la Real Academia Española i també un exemplar factici amb l'Art poètica d'Horaci i Donde las dan las toman d'Iriarte per a la llibreria de María Josefa</t>
  </si>
  <si>
    <t>19/03/1783</t>
  </si>
  <si>
    <t>21-25</t>
  </si>
  <si>
    <t>Esborrany de la carta a María Josefa on diu que, en compliment de l'ordre de V.E. que li ha comunicat Francisco de Gálvez Téllez, sobre la compra d'alguns llibres "procedí ante todo a reconocer el estante de los de V.E. que tiene puertas con cristales (pues solo de este me remite V.E. la llave) en él hallé el Poema de la música, las Fábulas literarias y Donde las dan las toman" i com que no estan duplicats, els comprarà; diu que els Cuentos morales de Marmonte no hi són i diu que potser està "en aquel otro estantito que tiene V.E. en su cuarto de compañía al lado de la chimenea" però no pot comprovar-ho perquè no té la clau d'aquest prestatge; del Poema de la música diu que no es troba exemplar a cap llibreria però al final n'ha aconseguit un a través de Bernardo de Iriarte; ha comprat Las fabulas literarias al llibreter Bailo "aunque no las tiene iguales en la enquadernacion a las de V.E."; el mateix passa amb el volum de Donde las dan las toman i l'Art poètica d'Horaci; els Cuentos morales de Marmontel els ha comprat en 8º menos per no trobar-les en 8º major; com que les enquadernacions de tots els llibres són decents i corren pressa, les entregarà la mateixa nit a Pomareda i les enviï el més aviat possible; parla d'un volum de poesies inèdites que Bernardo de Iriarte ha portat del seu germà Tomás perquè en facin una còpia i li enviïn a María Josefa i les dificultats per fer la còpia. S'inclou una llista dels llibres enviats a María Josefa</t>
  </si>
  <si>
    <t>05/03/1783</t>
  </si>
  <si>
    <t>OSUNA,CT.309,D.2</t>
  </si>
  <si>
    <t>Carta de Ramón Acuña a la Condesa de Benavente en la que pide le remita dos o tres tonadillas de las más bonitas y desea le comunique las novedades que haya</t>
  </si>
  <si>
    <t>Ramon de Acuña</t>
  </si>
  <si>
    <t>Carta de Ramon de Acuña a María Josefa. Li demana que li enviï dos o tres tonadilles a solo, de les més boniques que hi hagi o que siguin del seu gust, amb els seus corresponents instruments, veu i baix, "las cuales podrían llegar mejor acomodades en papel cencillo, si pudiese ser"; diu que ja li havia demanat en una carta anterior però la correspondència anterior va ser tota llençada a la mar perquè no se n'apoderessin els anglesos. Demana notícies de la Cort i saluda a tota la família</t>
  </si>
  <si>
    <t>30/01/1781</t>
  </si>
  <si>
    <t>Datada a Mèxic</t>
  </si>
  <si>
    <t>OSUNA,CT.309,D.3</t>
  </si>
  <si>
    <t>Carta de la Condesa de Benavente a Ramón de Acuña en la que dice le remita las tonadillas que pidió y que en cuanto a novedades las principales eran el sitio de Gibraltar y la expedición y toma de la Isla de Menorca por el Duque de Crillón</t>
  </si>
  <si>
    <t>1 a 7</t>
  </si>
  <si>
    <t>Dos Esborranys de carta a Ramon de Acuña. Referència a la carta de 30 de gener. Diu que el marit està destinat a Menorca i que dels dos fills, la Micaela de los Santos va morir fa uns mesos. Li envia dos tonadilles en paper senzill ja que s'ha informat i li han dit que es més còmode copiar-les en paper senzill. Li explica algunes novetats de la Cort i li explica que ja té casa pròpia (la que va ser dels ducs de Medina Sidonia i que està al costat de la Puerta de la Vega)</t>
  </si>
  <si>
    <t>13/10/1781</t>
  </si>
  <si>
    <t xml:space="preserve">OSUNA,CT.309,D.9 </t>
  </si>
  <si>
    <t>Orden los Condes-Duques de Benavente para la organización de su casa</t>
  </si>
  <si>
    <t>Ordre de primer d'octubre de 1784 per intentar paliar «las urgencias en que han constituido a nuestra casa los publicos y extraordinarios motivos de los crecidos gastos que nos hemos visto precisados a hacer en los años anteriores». Apareix l'arxiu, amb un arxiver (24 rals de velló diaris) i dos oficials (un de primera amb 12 rals i un de segona amb 9) però no hi ha menció de biblioteca o bibliotecaris</t>
  </si>
  <si>
    <t>01/10/1784</t>
  </si>
  <si>
    <t>Descrit al Word "Documents consultats" [ús personal]</t>
  </si>
  <si>
    <t>OSUNA,CT.319,D.4</t>
  </si>
  <si>
    <t>Dos cartas de Francisco Javier de Oloriz, una a la Condesa de Benavente y otra a Manuel de Azcargorta sobre envío de ejemplares del "Testamento del idiota sabio"</t>
  </si>
  <si>
    <t>Francisco Javier de Oloriz</t>
  </si>
  <si>
    <t>Carta d'Oloriz [capellà major del Palau Reial de València] enviant-li uns impresos i fent-li la pilota. Firma com "su antiguo…"</t>
  </si>
  <si>
    <t>02/07/1791</t>
  </si>
  <si>
    <t>Datada a València</t>
  </si>
  <si>
    <t>3 a 4</t>
  </si>
  <si>
    <t>Carta a Manuel de Ascargorta. Diu que porta la carta el seu nebot, Blas Madalener de Oloriz, que ve a la cort a servir. Aprofita l'ocasió per acompanyar la carta amb un joc d'impresos per a ell i un altre per a María Josefa; i que li digui a María Josefa que potser un dia podrà donar al públic en el "séptimo de los numeros preliminares (que contendrá los modelos de ayas y ayos)"</t>
  </si>
  <si>
    <t>Esborrany de carta a Francisco Javier de Oloriz. Diu que el seu nebot li va entregar la carta per a María Josefa i els 2 jocs d'exemplars del "Testamento del idiota sabio" ["Testamento del hombre feliz el idiota sabio, que presenta un vivo retrato de los caracteres de este siglo, mirado a las dos luces de la razon, y la revelacion"]. Li agraeix els exemplars que li ha regalat a ell i en fa elogi</t>
  </si>
  <si>
    <t>15/07/1791</t>
  </si>
  <si>
    <t>Anunci de l'obra a la "Gaceta de Madrid", del martes 5 de julio de 1791, nº 53, p. 464</t>
  </si>
  <si>
    <t>Esborrany de carta a Francisco Javier de Oloriz. Diu que ha rebut els impresos amb que acompanya el "Testamento del idiota sabio" que publica i que aprecia molt per les màximes que ofereix a la joventut, tot i que encara no l'ha pogut llegir està segura que serà profitós</t>
  </si>
  <si>
    <t>19/07/1791</t>
  </si>
  <si>
    <t>OSUNA,CT.324,D.14</t>
  </si>
  <si>
    <t>Extractos en Esborrany para responder a las cartas recibidas del extrannjero por la Duquesa de Osuna</t>
  </si>
  <si>
    <t>1 a 6</t>
  </si>
  <si>
    <t>Resum de les cartes enviades per María Josefa a Charles Pougens l'any 1801</t>
  </si>
  <si>
    <t>00/00/1801</t>
  </si>
  <si>
    <t>7 a 18</t>
  </si>
  <si>
    <t>Resum de les cartes enviades per María Josefa a Julian l'ainé l'any 1801</t>
  </si>
  <si>
    <t>Resum de les cartes enviades per María Josefa a Juibault, músic a París, l'any 1801</t>
  </si>
  <si>
    <t>21-23</t>
  </si>
  <si>
    <t>Carta a Charles Pougens, resumida a l'annex 3</t>
  </si>
  <si>
    <t>03/09/1801</t>
  </si>
  <si>
    <t>OSUNA,CT.328</t>
  </si>
  <si>
    <t>Papeles pertenecientes a la testamentaría de la Condesa de Benavente, María Josefa Pimentel fallecida el 5 de octubre de 1834. Hay Esborranyes de inventarios de bienes muebles entre ellos de retratos y grabados</t>
  </si>
  <si>
    <t>En el resum, apareix el concepte "Biblioteca" tant a "cargo" com a "data", per un valor de 36.327 rals</t>
  </si>
  <si>
    <t>En la llista d'efectes de testamentaria existents, número 502, hi ha la prestatgeria de la biblioteca, per un valor de tasació de 4.000 rals</t>
  </si>
  <si>
    <t>OSUNA,CT.339,D.10</t>
  </si>
  <si>
    <t>Carta de Josefa Linares a la Duquesa de Osuna Condesa de Benavente referente a asuntos de teatro</t>
  </si>
  <si>
    <t>Esborrany de carta a Giuseppa Linares. Referència a la carta de 19 de novembre. Li agraeix els desitjos de bon any. Diu que Rossi fa molt temps que va marxar de Madrid i que, com que ella no li ha escrit fins ara, no recorda res d'allò que li explica en la seva carta</t>
  </si>
  <si>
    <t>03/01/1826</t>
  </si>
  <si>
    <t>Giuseppa Linares</t>
  </si>
  <si>
    <t>Carta a María Josefa dient que té problemes econòmics i demana a María Josefa si la pot ajudar</t>
  </si>
  <si>
    <t>19/11/1815</t>
  </si>
  <si>
    <t>Datada a Milà</t>
  </si>
  <si>
    <t>OSUNA,CT.387,D.23</t>
  </si>
  <si>
    <t>Carta de Benita Marquetti recomendando a la Cantante Luisa Todi para la ópera de Madrid, y remitiendo el libro de los Espectáculos a la Condesa de Benavente</t>
  </si>
  <si>
    <t>Benedetta Marchetti</t>
  </si>
  <si>
    <t>Carta i traducció de carta de Benita Marquetti. Diu que ha passat per Barcelona Luisa Todi i li ha encarregat que busqui i enviï a María Josefa el llibre "de los espectáculos". Es pren la llibertat de demanar-li que la posi sota la seva protecció, cosa que li serà molt útil essent la primera "buffa" del teatre de Barcelona i que li agradaria anar al de Madrid</t>
  </si>
  <si>
    <t>14/05/1796</t>
  </si>
  <si>
    <t>Esborrany de carta a Benedetta Marchetti. Diu que ha rebut el llibre "de los espectaculos" que li va encarregar la Todi i li agraeix. Diu que actualment no té influència en el teatre de les òperes de Madrid i no pot proporcionar-li que s'escripturi en ell</t>
  </si>
  <si>
    <t>06/06/1796</t>
  </si>
  <si>
    <t>Em sembla que la Condesa de Yebes en parla, d'aquestes cartes. Pot tractar-se de l'obra «Libro de los espectáculos» de Marc Valeri Marcial?</t>
  </si>
  <si>
    <t>OSUNA,CT.388,D.1</t>
  </si>
  <si>
    <t>Carta de José García de Segovia a la Duquesa de Osuna pidiendo autorización para dedicarla el libro que compuso "Arte de poner y baylar contradanzas"</t>
  </si>
  <si>
    <t>1 a 8</t>
  </si>
  <si>
    <t>José García de Segovia</t>
  </si>
  <si>
    <t>Carta a María Josefa dient que vol publicar sota subscripció l'obra "Arte de poner y baylar contradanzas" i li demana permís per poder-li dedicar. S'ofereix a enviar-li l'original de l'obra per si la vol llegir abans d'acceptar. La publicarà amb el mateix impressor que li va publicar "Viuda perfecta", un exemplar de la qual li devia haver entregat la seva difunta mare. Acompanya la carta una còpia de la dedicatòria i la nota que es publicarà per fer la subscripció</t>
  </si>
  <si>
    <t>18/04/1796</t>
  </si>
  <si>
    <t>Datada a Màlaga</t>
  </si>
  <si>
    <t>Esborrany de carta al capità José García de Segovia. Refusa la dedicatòria per trobar-se "en edad y circunstancias que me retiran de tales diversiones"</t>
  </si>
  <si>
    <t>03/05/1796</t>
  </si>
  <si>
    <t>Es parla d'aquesta obra en aquest llibre: «Álvarez Solar-Quintes. "Contradanzas en el Teatro de los Caños del Peral de Madrid". Barcelona. 1967, p. 81»</t>
  </si>
  <si>
    <t>OSUNA,CT.391,D.31</t>
  </si>
  <si>
    <t>Dieciséis papeles y cuentas de asistencia de músicos a fiestas en casa de la Condesa de Benavente y ensayos y función de un "tabló"</t>
  </si>
  <si>
    <t>1 a 13, 18 a 20, 22 a 43, 59 a 61, 65 a 69, 71 a 78, 82, 87 a 90</t>
  </si>
  <si>
    <t>Pagaments a músics que componen l'orquestra de María Josefa, entre 1786 i 1792</t>
  </si>
  <si>
    <t>xx/xx/1792</t>
  </si>
  <si>
    <t>14-17</t>
  </si>
  <si>
    <t>Pagaments a músics que han assistit a assaigs i funció de "tabló"</t>
  </si>
  <si>
    <t>06/06/1786</t>
  </si>
  <si>
    <t>Gabriel de Sancha</t>
  </si>
  <si>
    <t>Compte de la música i guies que ha encarregat María Josefa, per 1137 rals</t>
  </si>
  <si>
    <t>28/04/1790</t>
  </si>
  <si>
    <t>44-58</t>
  </si>
  <si>
    <t>Manuel de Cubas</t>
  </si>
  <si>
    <t>Nòmina dels músics, fora dels de l'orquestra, que van assistir a la funció celebrada la nit del 26 de setembre de 1789 en motiu de la coronació dels reis, per 28640 rals</t>
  </si>
  <si>
    <t>05/01/1790</t>
  </si>
  <si>
    <t>Blas Gil</t>
  </si>
  <si>
    <t>Rebut de Manuel de Cubas per assistir a diversos assaigs durant 1786</t>
  </si>
  <si>
    <t>17/05/1786</t>
  </si>
  <si>
    <t>63-64</t>
  </si>
  <si>
    <t>Esborrany de carta a Domingo Boti informant que ha rebut a través de Juan Bautista Ceruti les peces de música de les quals li parlava en la seva carta i li agraeix. Diu que no es trobava bé quan les va rebre i per això n l'havia avisat</t>
  </si>
  <si>
    <t>26/04/1791</t>
  </si>
  <si>
    <t>Juan Nieto</t>
  </si>
  <si>
    <t>Despeses per ordre de María Josefa per a 4 criades que sortien a un "tabló", per 1306 rals</t>
  </si>
  <si>
    <t>08/05/1786</t>
  </si>
  <si>
    <t>79-80</t>
  </si>
  <si>
    <t>Despeses de la funció fúnebre i mises celebrades a sant Felip Neri per l'ànima de la mare de María Josefa</t>
  </si>
  <si>
    <t>13/02/1798</t>
  </si>
  <si>
    <t>Clemencín</t>
  </si>
  <si>
    <t>Val de 60 pessetes que Clemencín va rebre de Juan de Luque per a Mr. Gardel per a pagar 4 músics que van tocar una nit que van ballar els "señoritos" en motiu de l'aniversari de son pare, per 240 rals</t>
  </si>
  <si>
    <t>14/08/1799</t>
  </si>
  <si>
    <t>Antonio de la Plaza</t>
  </si>
  <si>
    <t>Rebut de Manuel de Cubas per una òpera titulada "El Barbero de Sevilla" que d'ordre de María Josefa ha fet venir de Barcelona, per 280 rals</t>
  </si>
  <si>
    <t>11/02/1788</t>
  </si>
  <si>
    <t>84, 91</t>
  </si>
  <si>
    <t>Despeses dels mestres de música dels fills de María Josefa</t>
  </si>
  <si>
    <t>85-86</t>
  </si>
  <si>
    <t>Nota sense firma i data dirigida a María Josefa sobre un pagament</t>
  </si>
  <si>
    <t>Costaramont?</t>
  </si>
  <si>
    <t>Val per a pagar a Targuis les àries que va compondre per a les "señorites", 25 lluïsos</t>
  </si>
  <si>
    <t>Ordre demanant que es paguin a Gaspar Barly [músic d'oboè] 10.000 rals que se li deuen i acús de rebut</t>
  </si>
  <si>
    <t>31/05/1792</t>
  </si>
  <si>
    <t>94-97</t>
  </si>
  <si>
    <t>Gaspar Barly</t>
  </si>
  <si>
    <t>Diversos rebut de Manuel de Cubas per diners que se li devien entre 1792 i 1795</t>
  </si>
  <si>
    <t>xx/xx/1795</t>
  </si>
  <si>
    <t>OSUNA,CT.408,D.7</t>
  </si>
  <si>
    <t>Catorce cuentas de encuadernadores. Son escasa importancia</t>
  </si>
  <si>
    <t>Pedro Reboredo</t>
  </si>
  <si>
    <t>Despeses d'enquadernació per al marquès de Távara</t>
  </si>
  <si>
    <t>05/01/1734</t>
  </si>
  <si>
    <t>Casa de l'Infantado</t>
  </si>
  <si>
    <t>Pascual Carsi y Vidal</t>
  </si>
  <si>
    <t>Despeses d'enquadernació per a 4 obres de María Josefa, per 236 rals</t>
  </si>
  <si>
    <t>11/03/1807</t>
  </si>
  <si>
    <t>Francisco de Baraya?</t>
  </si>
  <si>
    <t>06/01/1741</t>
  </si>
  <si>
    <t>Ramon Escovar</t>
  </si>
  <si>
    <t>Rebut de Manuel Candel per l'enquadernació d'alguns volums del "Diario de las cortes", per 20 rals</t>
  </si>
  <si>
    <t>22/11/1820</t>
  </si>
  <si>
    <t>Hipólito Paumard</t>
  </si>
  <si>
    <t>Factura per diverses enquadernacions, per 392 rals</t>
  </si>
  <si>
    <t>13/04/1842</t>
  </si>
  <si>
    <t>Capçalera impresa</t>
  </si>
  <si>
    <t>Pedro Casariego</t>
  </si>
  <si>
    <t>Recibí de Julián Aznar per bitllets per a l'espectacle d'enlairament del globus de Madame Garnerin</t>
  </si>
  <si>
    <t>30/05/1818</t>
  </si>
  <si>
    <t>Maria de…</t>
  </si>
  <si>
    <t>Despeses d'enquadernacions per al duc de Benavente</t>
  </si>
  <si>
    <t>31/03/1734</t>
  </si>
  <si>
    <t>10 a 11, 16</t>
  </si>
  <si>
    <t>Despeses d'enquadernacions per a l'arxiu del duc de l'Infantado entre 1734 i 1735</t>
  </si>
  <si>
    <t>xx/xx/1735</t>
  </si>
  <si>
    <t>Despeses d'enquadernacions per a l'arxiu de la duquesa de l'Infantado</t>
  </si>
  <si>
    <t>22/10/1753</t>
  </si>
  <si>
    <t>Encàrrec a Pedro Reboredo d'enquadernacions per al duc de Távara</t>
  </si>
  <si>
    <t>17/10/1733</t>
  </si>
  <si>
    <t>Pagament per uns ròtuls de la història de don Quixot</t>
  </si>
  <si>
    <t>16/12/1735</t>
  </si>
  <si>
    <t>Despeses d'enquadernació d'un llibre</t>
  </si>
  <si>
    <t>23/04/1735</t>
  </si>
  <si>
    <t>Pagament a Pedro Reboredo  per un ròtul [manuscrit] sobre pergamí</t>
  </si>
  <si>
    <t>19/05/1733</t>
  </si>
  <si>
    <t>Uzedo?</t>
  </si>
  <si>
    <t>18/10/1753</t>
  </si>
  <si>
    <t>OSUNA,CT.412,D.13</t>
  </si>
  <si>
    <t>Composición poética de Manuel de Ascargorta , felicitándo los días a la Condesa de Benavente. Aunque no aparece firma ni persona a quien se dirige, por otros documentos que hemos vistos, parece deducirse la anterior afirmación, pues fue muy intensa la amistad que dispensó la Condesa a su apoderado general, y el carácter de letra es idéntico</t>
  </si>
  <si>
    <t>Poesia de Manuel de Ascargorta: «Muchos y felices días / logre vm: que yo aseguro / que vm hará los felices / si Dios le diere los muchos. / Porque quien, como vm, sabe / jugarla al amor de puño, / dejarse amar con frescura / y ver sus celos sin susto: / puede apostar a fortunas / con quantos en este mundo / viven de fingirse dichas / emmascarando disgustos»</t>
  </si>
  <si>
    <t>OSUNA,CT.414,D.7</t>
  </si>
  <si>
    <t>Libramiento firmado por los apoderados del Duque de Osuna, Romero, Valdez, Ascargorta y Cubas para el pago de lo que importaron los gastos causados, con motivo de las representaciones que se hicieron de una comedia en casa de la Condesa viuda de Benavente en abril y mayo de 1781</t>
  </si>
  <si>
    <t>Juan de Gamboa</t>
  </si>
  <si>
    <t>Rebuts de Manuel de Cubas onces d'or per a regalar al ballarí Beluci i els músics Francisco Chapas i Pedro Garisuain per ordre de María Josefa</t>
  </si>
  <si>
    <t>26/04/1786</t>
  </si>
  <si>
    <t>Rebut de Manuel de Cubas 640 rals per a regalar a un músic</t>
  </si>
  <si>
    <t>27/04/1786</t>
  </si>
  <si>
    <t>Despeses per la funció d'un tabló a casa de la duquesa mare, per 27475 rals</t>
  </si>
  <si>
    <t>29/04/1786</t>
  </si>
  <si>
    <t>Ordre de María Josefa a José Ibarreta, tesorer general, perquè pagui a Juan de Gamboa, majordom, 6620,18 rals per les despeses de les representacions a casa de la duquesa mare els mesos d'abril i maig. Imatge 5: «[...] dará y pagará a mi mayordomo Juan de Gamboa  6620 reales y 18 maravedis por el mismo importe de varios gastos que ha pagado y se ofrecieron con motivo de las representaciones que se hicieron de una comedia que se ejecutó en casa de la exma. Sra. condesa duquesa viuda de Benavente y Gandia, mi madre y sra. en los meses de abril y mayo del presente año [...] Madrid, 9 de julio de 1781»</t>
  </si>
  <si>
    <t>09/07/1781</t>
  </si>
  <si>
    <t>OSUNA,CT.414,D.8</t>
  </si>
  <si>
    <t>Recibo de 194 reales firmado por Manuel de León, del importe de cinco piezas tituladas: "La buena esposa", "Efectos de la virtud y consecuencias del vicio", "El amor filial", "La Matilde" y la zarzuela "El Puerto de Flandes"</t>
  </si>
  <si>
    <t>Manuel de León</t>
  </si>
  <si>
    <t>Rebut de Juan de Gamboa 194 rals per cinc peces titulades "La buena esposa", "Efectos de la virtud y consecuencias del vicio", "El amor filial", "La Matilde" i la sarsuela del "Puerto de Flandes" amb la seva música. En nota al marge, diu que ha rebut 24 rals més per "Las vivanderas"</t>
  </si>
  <si>
    <t>22/06/1782</t>
  </si>
  <si>
    <t>María Josefa?</t>
  </si>
  <si>
    <t>OSUNA,CT.414,D.13</t>
  </si>
  <si>
    <t>Cuentas y recibos de representaciones teatrales: pintores, sastres, músicos, peones,...</t>
  </si>
  <si>
    <t>Compte de les despeses per la funció de "Bien vengas mal si vienes solo" i el sainet del "Imbostero" per al teatre del marquès de Peñafiel, de 5808,25 rals</t>
  </si>
  <si>
    <t>10/01/1804</t>
  </si>
  <si>
    <t>OSUNA,CT.417,D.3</t>
  </si>
  <si>
    <t>Carta de Pedro de Arce Cabeza de Vaca a la Condesa-Duquesa ofreciéndola un poema épico en 12 cantos, titulado "Cidiadas o Ruydiada"? Que dejó escrito su hermano Diego, muerto en Valencia a los 27 años, peleando contra los franceses</t>
  </si>
  <si>
    <t>Pedro de Arce Cabeza de Vaca</t>
  </si>
  <si>
    <t>Carta de Pedro de Arce, cura i rector de san Esteban a la ciutat de Burgos, oferint a María Josefa una obra que va escriure el seu difunt germà Diego Martín de Arce, mort en combat contra l'exèrcit de Napoleó</t>
  </si>
  <si>
    <t>11/12/1827</t>
  </si>
  <si>
    <t>Datada a Burgos</t>
  </si>
  <si>
    <t>Esborrany de carta a Eugenio Yanguas demanant que esbrini qui és aquest Pedro de Arce</t>
  </si>
  <si>
    <t>18/12/1827</t>
  </si>
  <si>
    <t>Esborrany de carta a Pedro de Arce rebutjant la dedicatòria però dient que estarà encantada de subscriure-s'hi si es dóna el cas</t>
  </si>
  <si>
    <t>OSUNA,CT.417,D.4</t>
  </si>
  <si>
    <t>Cartas de Diego Antonio Pérez de Aranda al Conde Duque de Benavente ofreciéndole su obra de "Arte Rethorica libri quatuor" y pidiéndole el manuscrito ya que no aceptaba la dedicatoria</t>
  </si>
  <si>
    <t>Diego Antonio Pérez de Aranda</t>
  </si>
  <si>
    <t>Carta demanant que, ja que no li ha agradat el llibre que li volia dedicar, que li retorni</t>
  </si>
  <si>
    <t>xx/10/1798</t>
  </si>
  <si>
    <t>3 a 6, 16 a 17</t>
  </si>
  <si>
    <t>Carta i Esborrany de carta al duc dient que ha demanat dictamen sobre l'obra "De arte rethorica libri quatuor" composta per Pérez de Aranda tal com li va ordenar primer a Juan de Arribas, catedràtic del Real Seminario de Nobles (que no tenia temps de mirar-s'ho) i després a Pedro Sandier, mestre de retòrica del Col·legi de Getafe, que ha conclòs que l'obra no es mereix dur el nom del duc a la portada. Adjunta la valoració de Sandier</t>
  </si>
  <si>
    <t>23/08/1798</t>
  </si>
  <si>
    <t>Carta demanant al duc que patrocini la seva obra "Elementos de retórica"</t>
  </si>
  <si>
    <t>13/06/1798</t>
  </si>
  <si>
    <t>Datada a Arcos de la Frontera</t>
  </si>
  <si>
    <t>Esborrany de carta a Pérez de Aranda rebutjant l'oferiment</t>
  </si>
  <si>
    <t>03/09/1798</t>
  </si>
  <si>
    <t>Carta al duc dient que no ha obtingut resposta i demanant que li digui si aprova l'obra</t>
  </si>
  <si>
    <t>29/07/1798</t>
  </si>
  <si>
    <t>Nota dient que la carta se la va endur algú per fer veure l'obra "Elementos de retórica"</t>
  </si>
  <si>
    <t>Esborrany de carta a Pérez de Aranda dient que quan la persona a qui va entregar "Elementos de retórica" perquè la valorés li torni, ell li farà arribar</t>
  </si>
  <si>
    <t>20/08/1798</t>
  </si>
  <si>
    <t>19 a 20</t>
  </si>
  <si>
    <t>Esborrany de carta a Pérez de Aranda dient que li retorna l'obra</t>
  </si>
  <si>
    <t>30/10/1798</t>
  </si>
  <si>
    <t>OSUNA,CT.417,D.5</t>
  </si>
  <si>
    <t>Carta de María de Jaúregui a la Condesa-Duquesa ofreciéndola un tomo de tragedias traducidos por ella con el título de "Fruto de los ocios de una dama"</t>
  </si>
  <si>
    <t>Maria de Jauregui</t>
  </si>
  <si>
    <t>Carta de Maria de Jauregui, filla del comptador de la provincia de Granada [de la casa d'Osuna] dient que ha escrit l'obra "Fruto de los ocios de una dama" a causa de diverses desgràcies familiars que detalla i que la vol publicar. En el resum de la carta, nota manuscrita de María Josefa demanant que se sol·liciti informe a l'advocat de Granada per saber si l'acceptació de la sol·licitud pot suposar un perjudici</t>
  </si>
  <si>
    <t>05/08/1795</t>
  </si>
  <si>
    <t>Datada a Granada</t>
  </si>
  <si>
    <t>Tomás Pérez Gallegos</t>
  </si>
  <si>
    <t>Carta a María Josefa dient que Manuel de Ascargorta en carta de 28 d'agost li ha dit que Maria de Jauregui li vol dedicar una obra. Fa un informe dient que no és germana de Bernardo de Jauregui [tot i que ella deia que era filla] però no hi veu cap perjudici per als interessos de la casa</t>
  </si>
  <si>
    <t>23/09/1795</t>
  </si>
  <si>
    <t>Carta d'esborrany a Tomás Pérez Gallegos demanant referències de Maria de Jauregui</t>
  </si>
  <si>
    <t>28/08/1795</t>
  </si>
  <si>
    <t>9 a 10</t>
  </si>
  <si>
    <t>Esborrany de carta a Maria Jauregui rebutjant la sol·licitud</t>
  </si>
  <si>
    <t>06/10/1795</t>
  </si>
  <si>
    <t>Mirar el capítol de Ramon Sanchez Gonzalez «La Condesa Duquesa de Benavente: dama ilustrada amante de libros» dins de «Comercio y cultura en la edad moderna» http://hdl.handle.net/10261/191564</t>
  </si>
  <si>
    <t>OSUNA,CT.417,D.7</t>
  </si>
  <si>
    <t>Carta de José Conde Solís a la Condesa-Duquesa ofreciéndole cierta obra que había escrito</t>
  </si>
  <si>
    <t>José Conde Solis</t>
  </si>
  <si>
    <t>Carta a María Josefa sol·licitant la seva protecció per una obra que ha publicat. En el resum de la carta, en nota manuscrita de María Josefa diu que no ha vist l'obra i que per ara no se li respongui</t>
  </si>
  <si>
    <t>27/05/1788</t>
  </si>
  <si>
    <t>Datada a Palència</t>
  </si>
  <si>
    <t>OSUNA,CT.417,D.10</t>
  </si>
  <si>
    <t>Carta de José Marcos Ortiz a la Condesa-Duquesa remitiéndole un ejemplar impreso de su "Disertación histórica de la procesión del Corpus de Valencia"</t>
  </si>
  <si>
    <t>José Mariano Ortiz</t>
  </si>
  <si>
    <t>Carta a María Josefa dient que li envia un exemplar de la "Disertación histórica de la procesión del Corpus" que se celebra a València cada any. Li demana que l'accepti</t>
  </si>
  <si>
    <t>27/05/1780</t>
  </si>
  <si>
    <t>Datada a València -- BNE R/20611(3) (exemplar de Gayangos)</t>
  </si>
  <si>
    <t>Esborrany de carta a Ortiz agraint-li que li hagi enviat l'exemplar de la "Disertación histórica de la procesión del Corpus" que ha escrit i publicat</t>
  </si>
  <si>
    <t>01/06/1780</t>
  </si>
  <si>
    <t>OSUNA,CT.417,D.14</t>
  </si>
  <si>
    <t>Carta de Ramón Fernández a la Condesa-Duquesa remitiéndola un ejemplar de la obra que había compuesto sobre cirugía</t>
  </si>
  <si>
    <t>Ramón Fernández</t>
  </si>
  <si>
    <t>Carta a María Josefa agraint-li que hagués acceptat la seva dedicatòria i enviant-li un exemplar de l'obra ["Principios de cirugía en general, asi en la practica, como en la teorica, segun el estado en que se halla hoy"; a la carta hi diu el mateix que ha imprès com a dedicatòria]</t>
  </si>
  <si>
    <t>xx/xx/1788</t>
  </si>
  <si>
    <t>BNE 2/19346 [Digitalitzada: http://bdh-rd.bne.es/viewer.vm?id=0000081939&amp;page=1] -- A la coberta, "Excma. Sra. Duqesa de Osuna Viuda"</t>
  </si>
  <si>
    <t>OSUNA,CT.417,D.17</t>
  </si>
  <si>
    <t>Carta de Leandro Fernández de Moratín, a la Duquesa de Osuna solicitando el ejemplar único que existía en Madrid del "Cancionero de Juan de la Encina", que era el que poseía la casa en su bilbioteca [sic], a fin de copiar algunas piezas del apreciado cancionero que necesitaba para la formación de una obra que escribía sobre el origen y progresos del teatro español</t>
  </si>
  <si>
    <t>Carta a Leandro Fernández de Moratin dient que li envia el llibre que li va sol·licitar el 30 de març tot i que "el Duque mi marido tiene prohibido se saque libro alguno de su biblioteca … Espero que V.S. se servirá devolverme el libro luego que haya concluido de copiar lo que necesite"</t>
  </si>
  <si>
    <t>02/04/1804</t>
  </si>
  <si>
    <t>A la BNE sembla que no hi és. Mirar a veure si apareix a l'inventari de 1823</t>
  </si>
  <si>
    <t>Leandro Fernández de Moratín</t>
  </si>
  <si>
    <t>Carta a María Josefa dient que no té notícia que a Madrid hi hagi cap altre exemplar del "Cancionero de Juan de la Encina" que el que hi ha a la seva biblioteca i li demana que li presti el llibre per copiar alguns fragments per a una obra que escriu sobre l'origen i progressos del teatre espanyol</t>
  </si>
  <si>
    <t>30/03/1804</t>
  </si>
  <si>
    <t>OSUNA,CT.417,D.18</t>
  </si>
  <si>
    <t>Carta de Antonio Valladares de Sotomayor, a la Condesa-Duquesa participándola que había obtenido Real permiso para imprimir su obra "Almacén de frutas literarias inéditas", que es como continuación de un semanario erudito, y que le consideraba como suscriptora</t>
  </si>
  <si>
    <t>Antonio Valladares de Sotomayor</t>
  </si>
  <si>
    <t>Carta a María Josefa explicant que té permís reial per a publicar "Almacen de frutos literarios inéditos" que és la continuació del "Semanario erudito" al qual María Josefa estava subscrita i que es començarà a publicar el dia 9 d'abril. Li adjunta un exemplars del prospecte de l'obra per si vol subscriure's-hi. El seu nom apareixerà imprès a la llista de subscriptors</t>
  </si>
  <si>
    <t>xx/04/1804</t>
  </si>
  <si>
    <t>Esborrany de carta a Valladares agraint els prospectes i dient que, gustosament, s'hi subscriu</t>
  </si>
  <si>
    <t>05/04/1804</t>
  </si>
  <si>
    <t>UB XIX-1014</t>
  </si>
  <si>
    <t>OSUNA,CT.417,D.20</t>
  </si>
  <si>
    <t>Carta de Andrés García Sovarzo a la Condesa-Duquesa comunicándola el envío de un ejemplar de la descripción de la Batalla de Bailén, para que señalase los defectos que contuviera, pues él pensaba dar dictámen sobre su mérito</t>
  </si>
  <si>
    <t>Andrés García Sorarzo</t>
  </si>
  <si>
    <t>Carta a María Josefa adjuntant-li un exemplar de la descripció de la batalla de Bailén de l'any 1808 que ha imprès per a saber-ne la seva opinió i poder fer les esmenes necessàries de cara a una nova impressió</t>
  </si>
  <si>
    <t>19/12/1814</t>
  </si>
  <si>
    <t>Datada a Bailén</t>
  </si>
  <si>
    <t>Esborrany de carta a García Sorarzo dient que se la llegirà però que no tindrà res a dir-hi. També comenta que si ja s'ha publicat no ve el sentit de corregir-la.</t>
  </si>
  <si>
    <t>23/12/1814</t>
  </si>
  <si>
    <t>OSUNA,CT.417,D.23</t>
  </si>
  <si>
    <t>Carta de Manuel Fernández Varela a la Condesa-Duquesa anunciándola el envío de un ejemplar impreso de la oda con que cantan a las orillas del Tajo la exaltación del Príncipe de la Paz a la dignidad de almirante</t>
  </si>
  <si>
    <t>Manuel Fernández Varela</t>
  </si>
  <si>
    <t>Carta a María Josefa enviant-li un exemplar de l'oda al Príncep de la Pau ["La Patria : Al... Principe de la Paz... en la feliz exaltación de S.A.S. a esta dignidad Oda"?]</t>
  </si>
  <si>
    <t>26/02/1807</t>
  </si>
  <si>
    <t>Datada a Aranjuez -- BNE VC/3479/57 sense indicar antic posseïdor -- Resposta: CT_0417_D_0026, document 5 -- El mateix home envia «Carta a la Condesa de Benavente sobre la intervención del General Diaz Porlier en los sucesos de La Coruña. Lugo 14 octubre 1815» (BNE Mss/11268/18) del que entenc que es deuen conèixer; i també un panegíric de S. Francisco de Borja (BNE 1/8267) dedicat a María Josefa</t>
  </si>
  <si>
    <t>OSUNA,CT.417,D.26</t>
  </si>
  <si>
    <t>Carta de Fray Francisco Rodríguez a la Condesa-Duquesa: que ya había traducido del francés la obra que le entregó para su objeto el deán de la Colegial de Gandía, Florencio de Anaya, titulada "La religión práctica o el alma santificada por las acciones de su vida", y que celebraría que la aceptase y la diese a la imprenta</t>
  </si>
  <si>
    <t>Francisco Rodriguez</t>
  </si>
  <si>
    <t>Carta a María Josefa dient que el difunt Florencio de Antezana li va entregar "La religión práctica o el alma santificada por las acciones de su vida" escrita en francès per tal que la traduís a l'espanyol i la dediqués a María Josefa. Li demana que accepti per tal de poder-li enviar l'obra i publicar-la. En nota al marge del resum de la carta, la resposta de María Josefa dient que acceptarà la dedicatòria si persones de la seva confiança li asseguren que és digna però que no el podrà ajudar en la publicació per les "apuradas circunstancias de mi casa"</t>
  </si>
  <si>
    <t>04/08/1807</t>
  </si>
  <si>
    <t>Datada a Torrente de València</t>
  </si>
  <si>
    <t>Carta a Rodríguez dient que acceptarà la dedicatòria si persones de la seva confiança li asseguren que és digna però que no el podrà ajudar en la publicació per les "apuradas circunstancias de mi casa" i que, per tant, li pot enviar l'obra o no segons consideri</t>
  </si>
  <si>
    <t>18/08/1807</t>
  </si>
  <si>
    <t>Esborrany de carta a Fernández Varela agraïnt-li l'exemplar de l'oda que ha compost en motiu de l'exaltació del Príncep de la Pau. Diu que la llegirà tan aviat com pugui donades les circumstàncies personals i demana disculpes per contestar "de mano ajena"</t>
  </si>
  <si>
    <t>27/02/1807</t>
  </si>
  <si>
    <t>Carta de Fernández Varela: CT_0417_D_0023, document 1</t>
  </si>
  <si>
    <t>OSUNA,CT.417,D.27</t>
  </si>
  <si>
    <t>Carta de Miguel Godinez a la Duquesa de Osuna remitiéndola un "Libro de devociones en plan de la Sagrada Biblia", que había compuesto y sobre el precio del mismo</t>
  </si>
  <si>
    <t>Miguel Godinez</t>
  </si>
  <si>
    <t>Carta de Miguel Godinez, presbíter a València, a María Josefa. Referència a la carta de 27 de març en què María Josefa li diu que quan digui el preu de l'obra li dirà a qui entregar-li. Contesta que no li va enviar l'obra amb la intenció que li pagués diners, que no s'atreveix a posar-hi un preu i que l'obra ja està enquadernada</t>
  </si>
  <si>
    <t>05/05/1801</t>
  </si>
  <si>
    <t>Esborrany de carta a Godinez dient que, com que en carta del dia 16 de maig, ja li diu quants diners vol, donarà ordre perquè recullin el llibre i li paguin</t>
  </si>
  <si>
    <t>22/05/1801</t>
  </si>
  <si>
    <t>Carta amb filigranes a María Josefa demanant-li que accepti aquesta "composició" i demanant la seva protecció per avançar en la seva carrera i poder ajudar la seva família</t>
  </si>
  <si>
    <t>29/11/1800</t>
  </si>
  <si>
    <t>Esborrany de carta a José Fernando, de València, perquè s'informi sobre Godinez i si el que diu és veritat, l'ajudi amb 160 rals com a premi per haver-li enviat la "composició"</t>
  </si>
  <si>
    <t>31/12/1800</t>
  </si>
  <si>
    <t>Esborrany de carta a Godinez dient que no té ningú que pugui tasar l'obra i que li digui quant en vol per ella i, sinó, no l'admetrà</t>
  </si>
  <si>
    <t>12/05/1801</t>
  </si>
  <si>
    <t>Carta a María Josefa dient que agraeix que admeti les seves obres i que no vol altre pagament que la satisfacció de saber que són del seu grat</t>
  </si>
  <si>
    <t>14/03/1801</t>
  </si>
  <si>
    <t>Esborrany de carta a Godinez dient que si no li diu el preu del llibre, no l'admetrà ni li dirà persona a qui entregar-lo</t>
  </si>
  <si>
    <t>27/03/1801</t>
  </si>
  <si>
    <t>Carta a María Josefa agraïnt els 160 rals que li ha fet arribar a través del procurador José Fernando. Diu que ha cal·ligrafiat un llibre de devocions i un pla de la Bíblia i demana que els admeti, a canvi de tenir-lo en compte quan hi hagués una vacant eclesiàstica a la casa d'Osuna</t>
  </si>
  <si>
    <t>03/02/1801</t>
  </si>
  <si>
    <t>Esborrany de carta a Godinez dient que ella no decideix qui ocupa les places vacants de la seva casa i estats i que, per tant, en això no el pot ajudar. No dubtarà en admetre les dues obres de les quals parla si li diu quant en vol</t>
  </si>
  <si>
    <t>08/02/1801</t>
  </si>
  <si>
    <t>José Fernando</t>
  </si>
  <si>
    <t>Carta a María Josefa dient que ja ha entregat els 160 rals a Godinez i que aquest li ha insinuat que el seu objectiu era que María Josefa el col·loqués en una posició millor de la carrera eclesiàstica. Diu que també li ha ensenyat una petita obra d'oracions per a la missa i preparacions per als sacraments amb vinyetes i estampetes fetes amb la ploma, de molt mèrit, esperant que María Josefa les accepti</t>
  </si>
  <si>
    <t>31/01/1801</t>
  </si>
  <si>
    <t>Carta a María Josefa dient que no vol disgustar-la més per no dir el cost de les obres i que amb sis onces es donarà per pagat, esperant no haver-se excedit</t>
  </si>
  <si>
    <t>16/05/1801</t>
  </si>
  <si>
    <t>OSUNA,CT.417,D.28</t>
  </si>
  <si>
    <t>Carta de Joaquín García Domenech a la Duquesa de Osuna remitiéndola un ejemplar del "Elogio del Conde de Campomanes", que había compuesto por encargo de la Academia de la Concepción</t>
  </si>
  <si>
    <t>Joaquin Garcia Domenech</t>
  </si>
  <si>
    <t>Carta a María Josefa dient que en una lectura en elogi del comte de Campomanes que va preparar per ordre de l'Acadèmia de la Concepció, María Josefa el va felicitar. Li envia un exemplar d'una obra que acaba de publicar ja que no li ha pogut entregar directament els dos cops que ha passat per casa seva. Creu que si li va agradar quan la va sentir llegida, ara també li agradarà. Li envia records de part del tiet, Francisco Domenech, alcalde de cortes</t>
  </si>
  <si>
    <t>22/06/1803</t>
  </si>
  <si>
    <t>Esborrany de la carta a Domenech agraïnt-li l'exemplar i disculpant-se per no ser a casa quan va venir</t>
  </si>
  <si>
    <t>05/07/1803</t>
  </si>
  <si>
    <t>BNE 1/6800 [no hi ha procedència]</t>
  </si>
  <si>
    <t>OSUNA,CT.417,D.30</t>
  </si>
  <si>
    <t>Carta de Francisco Javier de Oviedo a la Condesa Duquesa solicitando recursos para la impresión de la obra que escribió bajo el título de "Historia filosófica de la economía política"</t>
  </si>
  <si>
    <t>Francisco Javier de Oviedo</t>
  </si>
  <si>
    <t>Carta a María Josefa dient que durant la invasió francesa va anar diverses vegades a casa seva ja que hi residia un amic íntim de María Josefa, Antonio Valdés Bazan, bailío [=cavaller de l'Orde de sant Joan]. Per recomanació d'aquest va començar a treballar en una "Historia filosófica de la economía política", la publicació de la qual havia de pagar el senyor si no hagués mort. Escriu a María Josefa perquè li accepti la dedicatòria</t>
  </si>
  <si>
    <t>xx/12/1821</t>
  </si>
  <si>
    <t>Datada a Sevilla</t>
  </si>
  <si>
    <t>Andrés de Coca</t>
  </si>
  <si>
    <t>Carta a María Josefa informant-la sobre Francisco Javier de Oviedo, desaconsellant que admeti la dedicatòria</t>
  </si>
  <si>
    <t>12/01/1822</t>
  </si>
  <si>
    <t>Esborrany de carta a Andrés de Coca agraïnt la seva carta de 12 de gener i la informació continguda</t>
  </si>
  <si>
    <t>22/01/1822</t>
  </si>
  <si>
    <t>OSUNA,CT.417,D.33</t>
  </si>
  <si>
    <t>Carta del Patriarca Inquisidor General a la Condesa Duquesa: que oficiaba al Consejo de la Suprema Inquisición para que revisase los 8 tomos detenidos de los 23 de que constaba la obra de los hermanos Pizanesi que venía dirigida a la Biblioteca de la casa ducal, para que si por la calidad de sus grabados no había incoveniente se entregaran enseguida. En la minuta de la carta que escribió la Condesa reclamando la devolución, se fundaba en que los grabados de hombre y mujeres desnudos se facilitaban a los alumnos de las escuelas de pintura, que uno de los desnudos representaba a la Magdalena, y que la obra era una de las que el Papa solía relagar [sic] a los soberanos y embajadores que iban a Roma</t>
  </si>
  <si>
    <t>2 minutes al patriarca inquisidor general dient que ha arribat per a la biblioteca de la casa un exemplar de les obres gravades pels germans Piranesi que havia encarregat el duc abans de morir. Dels 23 volums sembla que els inquisidors se n'han quedat 8 perquè surten persones nues. Li escriu per demanar-li que li permeti recuperar aquests 8 toms perquè el que s'hi troba és el mateix que es troba a les escoles de dibuix, col·leccions d'estàtues, etc. Diu que és  una obra "destinada para una biblioteca de consideración donde las cosas se conservan y guardan como corresponde y honrada también por el santo oficio con la licencia de adquirir y tener libros prohibidos". Afegeix que el Papa regala aquesta obra als sobirans i ambaixadors estrangers que van a Roma, i que Napoleó la reparteix a les escoles per a l'estudi de les belles arts. Espera que també tingui en compte que es tracta d'una col·lecció costosa.</t>
  </si>
  <si>
    <t>23/05/1807</t>
  </si>
  <si>
    <t xml:space="preserve">6 a 7 </t>
  </si>
  <si>
    <t>Patriarca inquisidor general</t>
  </si>
  <si>
    <t>Carta a María Josefa dient que ha informat al Consell de la Suprema General Inquisició d'allò que li deia a la carta del 23 de maig per tal que els revisors li entreguin els 8 toms de l'obra que han retingut a la reial duana si no hi ha cap figura amb actitud obscena</t>
  </si>
  <si>
    <t>24/05/1807</t>
  </si>
  <si>
    <t>OSUNA,CT.418</t>
  </si>
  <si>
    <t>Cuentas, recibos y libramientos de paleógrafos, encuadernadores, libreros, editores y empresas periodísticas por encargos hechos por la Casa Real [i.e. ducal] para su biblioteca</t>
  </si>
  <si>
    <t>Pascual López</t>
  </si>
  <si>
    <t>Compte de les enquadernacions per a 4 llibres de María Josefa, per 238 rals</t>
  </si>
  <si>
    <t>23/03/1804</t>
  </si>
  <si>
    <t>Carpetilla "Subscripción a la obra fotografias teatrales. 1831". Al verso, la plantilla de rebuts de la "Casa del Excmo. Sr. Duque de Osuna y del Ynfantado. Estado de alta y baja de las cabezas de ganado"</t>
  </si>
  <si>
    <t>[No entenc la signatura]</t>
  </si>
  <si>
    <t>Rebut de 60 rals per dos quaderns de "Litografias teatrales" i·luminades pertanyents a la subscripció de la duquesa</t>
  </si>
  <si>
    <t>28/04/1831</t>
  </si>
  <si>
    <t>Rebut de 270 rals per nou quaderns de "Litografias teatrales" i·luminades pertanyents a la subscripció de la duquesa</t>
  </si>
  <si>
    <t>3/10/1831</t>
  </si>
  <si>
    <t>Antonio Hermosa</t>
  </si>
  <si>
    <t>Rebut de Manuel Bahamonde de 390 rals per 13 quaderns de la "Litografia teatral" de les òperes de Milà</t>
  </si>
  <si>
    <t>12/06/1828</t>
  </si>
  <si>
    <t>Rebut de María Josefa de 330 rals per 11 quaderns de la "Litografia teatral" que es rep de Milà</t>
  </si>
  <si>
    <t>5/12/1828</t>
  </si>
  <si>
    <t>Nota dels encarregats de la subscripció a la "Litografia teatral" il·luminada publicadà a Milà per tal que els subscriptors passins a recollir 7 quaderns (38 escenes) i rebut de María Josefa per valor de 210 rals</t>
  </si>
  <si>
    <t>28/03/1831</t>
  </si>
  <si>
    <t>Miguel Salvá</t>
  </si>
  <si>
    <t>Rebut d'Enrique Storr, tresorer del duc, de 500 rals per a despeses d'augment i conservació de la biblioteca, corresponent al mes d'agost, segons l'assignació assenyalada per ordre de 26 de desembre de 1836</t>
  </si>
  <si>
    <t>31/08/1842</t>
  </si>
  <si>
    <t>Rebut de l'enquadernador Hipólito Paumard per un quadern de música, 200 rals</t>
  </si>
  <si>
    <t>08/07/1842</t>
  </si>
  <si>
    <t>Le Brun</t>
  </si>
  <si>
    <t>Rebut per compra de dos llibres, 20 francs</t>
  </si>
  <si>
    <t>10/08/1839</t>
  </si>
  <si>
    <t>López</t>
  </si>
  <si>
    <t>Nota a la tesoreria de la casa: pagar 10.000 rals a Pròsper Bofarull per a la publicació de l'obra "Historia de los condes de Barcelona" a la qual la S.E. dóna suport econòmic</t>
  </si>
  <si>
    <t>20/?/1835</t>
  </si>
  <si>
    <t>Es paguen al tesorer Enrique Storr 10.000 rals d'una lletra girada a Barcelona per Pròsper de Bofarull per l'obra "Historia de los condes de Barcelona"</t>
  </si>
  <si>
    <t>31/12/1835</t>
  </si>
  <si>
    <t>Pròsper de Bofarull</t>
  </si>
  <si>
    <t>Lletra de canvi a Marcial Antonio López, apoderat general del duc, de 10.000 rals</t>
  </si>
  <si>
    <t>23/11/1835</t>
  </si>
  <si>
    <t>Ordres de pagament de l'any 1835</t>
  </si>
  <si>
    <t>xx/xx/1835</t>
  </si>
  <si>
    <t>Rebut de María Josefa per 133 francs per les dues primeres entregues de "Theatre de la guerra en Italie" de Baeler Dalbe</t>
  </si>
  <si>
    <t>21 messidor an 7 [9 juliol 1799]</t>
  </si>
  <si>
    <t>Martin Busó</t>
  </si>
  <si>
    <t>Compte de 306 rals per a 8 llibres</t>
  </si>
  <si>
    <t>04/04/1834</t>
  </si>
  <si>
    <t>Delonchant</t>
  </si>
  <si>
    <t>Rebut d'un llibre. A la capçalera "Delaunay, librairie ancienne et moderne…"</t>
  </si>
  <si>
    <t>24/05/1838</t>
  </si>
  <si>
    <t>Pedro Casasiego</t>
  </si>
  <si>
    <t>Compte de 283 rals per diverses subscripcions</t>
  </si>
  <si>
    <t>28/02/1834</t>
  </si>
  <si>
    <t>Domingo Fernandez</t>
  </si>
  <si>
    <t>Compte de 70 rals per llibres i subscripció</t>
  </si>
  <si>
    <t>30/09/1831</t>
  </si>
  <si>
    <t>Viuda de Cruz</t>
  </si>
  <si>
    <t>Nota d'abonament de 2 exemplars de la "Galeria funebre de historias trágicas, espectros y sombras ensangrentadas"</t>
  </si>
  <si>
    <t>13/08/1831</t>
  </si>
  <si>
    <t>Librairie spéciale des sociétés savantes</t>
  </si>
  <si>
    <t>Rebut d'un llibre per 7,5 francs</t>
  </si>
  <si>
    <t>17/09/1838</t>
  </si>
  <si>
    <t>Casimiro Monier</t>
  </si>
  <si>
    <t>Nota d'abonament a "Papeles" per 124 rals i a "Musica" per 20 rals durant el mes de novembre. A la capçalera "Gabiente de lectura. Calle de la Montera nº 40… se admiten suscripciones para leer las obras españolas, francesas, inglesas é italianas contenidas en los catálogos del establecimiento; también a los periódicos franceses cuya introducción está permitida..."</t>
  </si>
  <si>
    <t>31/10/1833</t>
  </si>
  <si>
    <t>Veith &amp; Hauser</t>
  </si>
  <si>
    <t>Rebut de dos llibres per 16 francs. A la capçalera: "Veith &amp; Hauser, editeurs, marchands d'estampes commissionnaires, successeurs de Pieri-Benard"</t>
  </si>
  <si>
    <t>22/08/1838</t>
  </si>
  <si>
    <t>Bureau des anciennes tapisseries</t>
  </si>
  <si>
    <t>Rebut d'una entrega del "Musée d'artillerie espagnol" per 17,50 francs</t>
  </si>
  <si>
    <t>00/02/1838</t>
  </si>
  <si>
    <t>Rebut per un llibre, 56 francs. A la capçalera "Delaunay, librairie ancienne et moderne…"</t>
  </si>
  <si>
    <t>27/03/1838</t>
  </si>
  <si>
    <t>Rebut dels apoderats generals de la duquesa viuda d'Osuna, com administradora de la testamentaria de Francisco de Borja Tellez Giron [X duc d'Osuna], 4000 rals per la taxació de la biblioteca</t>
  </si>
  <si>
    <t>20/02/1823</t>
  </si>
  <si>
    <t>28-29</t>
  </si>
  <si>
    <t>Sancha</t>
  </si>
  <si>
    <t>Compte d'enquadernacions per 96 rals</t>
  </si>
  <si>
    <t>Rebut del duc d'Osuna 120 rals per 4 quaderns de les "Litografias teatrales" de Milà</t>
  </si>
  <si>
    <t>17/10/1830</t>
  </si>
  <si>
    <t>Rebut per l'entrega 21 de la "Historia de la Real Marina Española", per 10 rals</t>
  </si>
  <si>
    <t>31/08/1853</t>
  </si>
  <si>
    <t>Rebut de 116 rals per al v. 3 amb 4 làmines de la "Historia general de Francia"</t>
  </si>
  <si>
    <t>31/05/1855</t>
  </si>
  <si>
    <t>Carpetilla "31 recibos de suscripcion 2432"</t>
  </si>
  <si>
    <t>Rebut de 100 rals pel volum 5 de "Historia general de la Iglesia"</t>
  </si>
  <si>
    <t>3/10/1853</t>
  </si>
  <si>
    <t>Rebut de 80 rals per dos exemplars del volum 35 de la "Biblioteca de Autores Españoles"</t>
  </si>
  <si>
    <t>10/05/1855</t>
  </si>
  <si>
    <t>36-37</t>
  </si>
  <si>
    <t>Carlos Cadenas y Roldan</t>
  </si>
  <si>
    <t>Rebut de 300 rals per diverses entregues del "Diccionario de agricultura practica y economía rural"</t>
  </si>
  <si>
    <t>1/12/1853</t>
  </si>
  <si>
    <t>Rebut de 40 rals per una entrega de "Libro de oro de la casa real y de la grandeza de España"</t>
  </si>
  <si>
    <t>00/11/1853</t>
  </si>
  <si>
    <t>Rebut de Diego Clemencín 155,17 rals d'un compte</t>
  </si>
  <si>
    <t>11/12/1802</t>
  </si>
  <si>
    <t>Compte de les 8 obres venudes i entregades a María Josefa per 680 rals</t>
  </si>
  <si>
    <t>24/10/1805</t>
  </si>
  <si>
    <t>42-44</t>
  </si>
  <si>
    <t>Compte de les obres enquadernades per a María Josefa, des del darrer compte de 16/09/1803, amb un total de 1174 rals.</t>
  </si>
  <si>
    <t>28/10/1804</t>
  </si>
  <si>
    <t>El primer concepte de la llista: "50 tomos se les puso la cifra de S.E"</t>
  </si>
  <si>
    <t>Fermin Arias Pardiñas</t>
  </si>
  <si>
    <t>Rebut per un llibre i una impressió, 49 rals</t>
  </si>
  <si>
    <t>"Por imprimir 200 numeros para los libros"</t>
  </si>
  <si>
    <t>46-47</t>
  </si>
  <si>
    <t>Compte de les enquadernacions per a María Josefa, des del darrer compte de 9/07/1801, per valor de 449 rals i mig. En nota el peu "rebut" amb data de 4 d'abril de 1802</t>
  </si>
  <si>
    <t>31/12/1801</t>
  </si>
  <si>
    <t>"93 libros se les puso en la tapa la cifra de la Duquesa a medio real por cifra" i "más una caja y tapas para el yndice de la librería de la duquesa, como el anterior"</t>
  </si>
  <si>
    <t>Compte de les enquadernacions per valor de 546 rals</t>
  </si>
  <si>
    <t>[s.d.]</t>
  </si>
  <si>
    <t>49-51</t>
  </si>
  <si>
    <t>Compte de les enquadernacions per a María Josefa, des del darrer compte de març del present any, per valor de 1495 rals i mig</t>
  </si>
  <si>
    <t>Compte de les obres enquadernades i entregades a María Josefa, per 1206 rals</t>
  </si>
  <si>
    <t>16/09/1803</t>
  </si>
  <si>
    <t>"Por limpiar 14 tomos y poner la cifra de S.E."</t>
  </si>
  <si>
    <t>José González Pérez</t>
  </si>
  <si>
    <t>Rebut de Julián Aznar de 1500 rals de part de S.E. per haver-li dedicat la "Guia de la Grandeza" de 1817. Per cinc "Guias" en tafilete i una forrada de raso de seda, entrega per ordre de S.E. 200 rals</t>
  </si>
  <si>
    <t>21/02/1817</t>
  </si>
  <si>
    <t>55-57</t>
  </si>
  <si>
    <t>Gabriel Gómez</t>
  </si>
  <si>
    <t>Ordre de pagament del duc a Bernardino Vazquez, tresorer general, per pagar 1418 rals al llibreter Gabriel Gomez per diverses obres que ha enquadernat</t>
  </si>
  <si>
    <t>08/04/1802</t>
  </si>
  <si>
    <t>58-59</t>
  </si>
  <si>
    <t>Ordre de pagament del duc a Bernardino Vazquez, tresorer general, per pagar 4179 rals al llibreter Pascual Carsí per diverses obres que ha enquadernat</t>
  </si>
  <si>
    <t>03/05/1802</t>
  </si>
  <si>
    <t>60-61</t>
  </si>
  <si>
    <t>Ordre de pagament del duc a Bernardino Vazquez, tresorer general, per pagar 6090 rals al llibreter Pascual Carsí per 40 carteres amb 42 mapes</t>
  </si>
  <si>
    <t>6/11/1802</t>
  </si>
  <si>
    <t>62-63</t>
  </si>
  <si>
    <t>Compte de llibres enquadernats per al duc de l'Infantado, per valor de 56 rals i mig</t>
  </si>
  <si>
    <t>6/07/1734</t>
  </si>
  <si>
    <t>Imprenta de Ibarra</t>
  </si>
  <si>
    <t>Compte per a la impressió per a la descripció del catafalco en les exequies de la marquesa de Camarasa [filla de María Josefa, morta el novembre de 1817], per 994 rals</t>
  </si>
  <si>
    <t>23/05/1818</t>
  </si>
  <si>
    <t>65-66</t>
  </si>
  <si>
    <t xml:space="preserve">Compra de llibres per a la secretaria "Arte(?) direccion de cartas" i "Guia de forasteros", per valor de 92 rals 14 mr. </t>
  </si>
  <si>
    <t>5/04/1736</t>
  </si>
  <si>
    <t>67-68</t>
  </si>
  <si>
    <t>Manuel Garcia Cardel</t>
  </si>
  <si>
    <t>Nota de Manuel Garcia Cardel, encarregat de la mayordomia de María Josefat, sobre la venda de "Tertulias de Chinchon" d'Antonio Valladares de Sotomayor, a 15 rals el volum. Al verso: "Antonio Valladares vive … se le entregarán 160 reales"</t>
  </si>
  <si>
    <t>28/04/1820</t>
  </si>
  <si>
    <t>Compte de diverses obres enquadernades, per 197 rals</t>
  </si>
  <si>
    <t>01/12/1828</t>
  </si>
  <si>
    <t>Rebut de Manuel Garcia Cardel de 76 rals per la impressió de 200 exemplars de llistes de gèneros</t>
  </si>
  <si>
    <t>4/01/1820</t>
  </si>
  <si>
    <t>Rebut de Manuel Garcia Cardel 200 rals: 80 per una "Guia de la Grandesa" per a María Josefa i 120 per dues pel princep i la princesa d'Anglona</t>
  </si>
  <si>
    <t>26/01/1820</t>
  </si>
  <si>
    <t>Compte del segon semestre de 1817, per 291 francs i 75 cèntims</t>
  </si>
  <si>
    <t>31/12/1817</t>
  </si>
  <si>
    <t>73-76</t>
  </si>
  <si>
    <t>Josefa Riofrio</t>
  </si>
  <si>
    <t>La vidua de l'editor de "Guia de la grandeza" sol·licita permís per dedicar la Guia de 1798 al marquès de Peñafiel. S'accepta la dedicatòria i se li donen 1200 rals. Segons nota de María Josefa, se li donen 5000 rals. Nota de l'Ascagorta a Antonio Rayon [de la casa del Marques d'Astorga] per saber quants diners es van donar a l'editor de la "Guia de la grandeza" per la dedicatòria de 1796, que contesta que 1000 rals</t>
  </si>
  <si>
    <t>00/11/1797</t>
  </si>
  <si>
    <t>77-78</t>
  </si>
  <si>
    <t>Manuel Gonzalez</t>
  </si>
  <si>
    <t>Compte d'algunes despeses de llibres, per 351 rals</t>
  </si>
  <si>
    <t>24/05/1806</t>
  </si>
  <si>
    <t>Junta de Damas</t>
  </si>
  <si>
    <t>Compte de llibres comprats per a les 4 Escoles patriòtiques, per 768 rals</t>
  </si>
  <si>
    <t>3/06/1806</t>
  </si>
  <si>
    <t>80-81</t>
  </si>
  <si>
    <t>Compte de llibres de María Josefa que van arribar de París</t>
  </si>
  <si>
    <t>00/07/1807</t>
  </si>
  <si>
    <t>82-83</t>
  </si>
  <si>
    <t>Imprenta Garcia</t>
  </si>
  <si>
    <t>Compte per la impresió d'unes conclusions de Francisco Arnaez</t>
  </si>
  <si>
    <t>03/07/1806</t>
  </si>
  <si>
    <t>Compte d'enquadernacions per 413 rals</t>
  </si>
  <si>
    <t>01/10/1827</t>
  </si>
  <si>
    <t>"Por bolber a forrar de nuebvo 37 tomos de W. Scott"</t>
  </si>
  <si>
    <t>85-88</t>
  </si>
  <si>
    <t>Compte de les obres enquadernades per al duc de l'Infantado des de 8 de maig de 1806 fins ara, per 2240 rals i mig</t>
  </si>
  <si>
    <t>17/11/1813</t>
  </si>
  <si>
    <t>José Niel</t>
  </si>
  <si>
    <t>Compte per la compra de 12 llibres, per 1189 rals</t>
  </si>
  <si>
    <t>26/03/1810</t>
  </si>
  <si>
    <t>Carlos del Castillo</t>
  </si>
  <si>
    <t>Compte per la compra de 8 llibres, per 376 rals</t>
  </si>
  <si>
    <t>14/11/1811</t>
  </si>
  <si>
    <t>Rebut de María Josefa de 200 rals per la Historia de Carlos 5º de Robertson en sis volums</t>
  </si>
  <si>
    <t>19/11/1810</t>
  </si>
  <si>
    <t>Marcelino Casado</t>
  </si>
  <si>
    <t>Rebut de María Josefa per 440 rals per un Mapa de las provincias de España y Portugal</t>
  </si>
  <si>
    <t>02/08/1810</t>
  </si>
  <si>
    <t>93-95</t>
  </si>
  <si>
    <t>Rebut per un breviari</t>
  </si>
  <si>
    <t>21/07/1728</t>
  </si>
  <si>
    <t>96-98</t>
  </si>
  <si>
    <t>Antonio de Sancha</t>
  </si>
  <si>
    <t>Rebut de María Josefa de 196 rals per diverses obres escrites per Duhamel du Monceau</t>
  </si>
  <si>
    <t>23/04/1784</t>
  </si>
  <si>
    <t>3 llibres sobre arbres</t>
  </si>
  <si>
    <t>Rebut del duc 198 rals per 4 enquadernacions</t>
  </si>
  <si>
    <t>22/02/1791</t>
  </si>
  <si>
    <t>100-101</t>
  </si>
  <si>
    <t>Ordre de María Josefa perquè Manuel de Cubas, comptador general de la casa, pagui a José Valentin Frances, 1244 rals per a la compra de llibres per a que Juan Sebastian Mogollon y Velasco pugui seguir la carrera de jurisprudència</t>
  </si>
  <si>
    <t>30/04/1791</t>
  </si>
  <si>
    <t>102-106</t>
  </si>
  <si>
    <t>Compte dels llibres enquadernats per a María Josefa, per 498 rals</t>
  </si>
  <si>
    <t>23/07/1791</t>
  </si>
  <si>
    <t>Als documents 105-106 especifica a quin prestatge de la llibreria va cada llibre</t>
  </si>
  <si>
    <t>107-108</t>
  </si>
  <si>
    <t>Rebut de 23.000 rals per la compra de diversos llibres per a la biblioteca del duc d'Osuna; els diners s'entreguen a Pascual López, oficial de la biblioteca</t>
  </si>
  <si>
    <t>14/02/1791</t>
  </si>
  <si>
    <t>Manuel Simancas</t>
  </si>
  <si>
    <t>Rebut de María Josefa per 300 rals per l'enquadernació de Libro de las varias vistas del Palacio de Caserta</t>
  </si>
  <si>
    <t>31/10/1788</t>
  </si>
  <si>
    <t>Compte d'encàrrecs fets per als ducs d'Osuna (duc + María Josefa)</t>
  </si>
  <si>
    <t>04/09/1790</t>
  </si>
  <si>
    <t>111-112</t>
  </si>
  <si>
    <t>Francisco de Gálvez Téllez</t>
  </si>
  <si>
    <t>Carta de Téllez a Ascargorta dient que l'amo li ha dit que li agafi 4 obres que surten a la Gazeta</t>
  </si>
  <si>
    <t>27/07/1787</t>
  </si>
  <si>
    <t>Datada a San Ildefonso</t>
  </si>
  <si>
    <t>113-114</t>
  </si>
  <si>
    <t>Carta de Téllez a Ascargorta dient que enviï les obres que li havia demanat en la carta de 27 de juliol</t>
  </si>
  <si>
    <t>30/07/1787</t>
  </si>
  <si>
    <t>Rebut a Pascual López, llibreter de la biblioteca del duc, de 2160 rals per 72 volums de la Histoire de la Academie Royale des Sciences</t>
  </si>
  <si>
    <t>31/03/1788</t>
  </si>
  <si>
    <t>116-119</t>
  </si>
  <si>
    <t>Rebut del duc d'Osuna, de la mà del seu bibliotecari Ventura de Ávila, de 9345 rals i 22 maravedis, per la compra de diversos llibres de la biblioteca del difunt Antonio Alarcon, tinent corregidor. També hi ha un rebut de María Josefa per als clavers</t>
  </si>
  <si>
    <t>18/03/1787</t>
  </si>
  <si>
    <t>Ordre d'abonament de María Josefa al gravador Droüet de 1827,20 rals per una lletra de canvi per uns llibres que s'han fet venir de París per al duc d'Osuna</t>
  </si>
  <si>
    <t>04/03/1788</t>
  </si>
  <si>
    <t>Rebut de María Josefa per Juan Bautista Bruxelle(?) de 1648 rals per 103 volums de diferents obres franceses, a quatre pesetes cada volum</t>
  </si>
  <si>
    <t>18/12/1788</t>
  </si>
  <si>
    <t>Rebut del duc d'Osuna de 420 rals per 14 quaderns de Litografias teatrales iluminadas que es publiquen a Milà</t>
  </si>
  <si>
    <t>14/05/1830</t>
  </si>
  <si>
    <t>Rebut del duc d'Osuna de 210 rals per 7 quaderns de Litografias teatrales iluminadas que es publiquen a Milà</t>
  </si>
  <si>
    <t>Subscripció al Journal des débats per un any, 80 francs</t>
  </si>
  <si>
    <t>20/04/1840</t>
  </si>
  <si>
    <t>125-126</t>
  </si>
  <si>
    <t>Subscripció a Le charivari, journal politique, litteraire et d'arts, per 3 mesos</t>
  </si>
  <si>
    <t>15/02/1840</t>
  </si>
  <si>
    <t>Subscripció a La caricature per 3 mesos</t>
  </si>
  <si>
    <t>24/01/1840</t>
  </si>
  <si>
    <t>Guyot et Scribe</t>
  </si>
  <si>
    <t>Rebut d'un llibre comprat a A. Guyot et Scribe, imprimeurs du Roi,  d'un Diccionari geogràfic</t>
  </si>
  <si>
    <t>10/09/1839</t>
  </si>
  <si>
    <t>129-130</t>
  </si>
  <si>
    <t>Sebastián de Heredia</t>
  </si>
  <si>
    <t>Rebut per la compra d'un llibre</t>
  </si>
  <si>
    <t>01/09/1563</t>
  </si>
  <si>
    <t>131-137</t>
  </si>
  <si>
    <t>Diversos comptes i pagaments de llibres de 1712</t>
  </si>
  <si>
    <t>00/00/1712</t>
  </si>
  <si>
    <t>138-139</t>
  </si>
  <si>
    <t>Juan Arroyo López</t>
  </si>
  <si>
    <t>Compte de 94,16 rals per dos llibres i altres objectes</t>
  </si>
  <si>
    <t>22/01/1817</t>
  </si>
  <si>
    <t>Compte de 462 rals per diversos llibres i altres objectes</t>
  </si>
  <si>
    <t>28/02/1814</t>
  </si>
  <si>
    <t>Compte de 628 rals per diversos llibres i altres objectes</t>
  </si>
  <si>
    <t>31/01/1814</t>
  </si>
  <si>
    <t>Compte de 99 rals per diversos llibres i altres objectes</t>
  </si>
  <si>
    <t>31/08/1814</t>
  </si>
  <si>
    <t>Rebut del duc d'Osuna de 6 francs per vint entregues de les Mil i una nits</t>
  </si>
  <si>
    <t>31/07/1839</t>
  </si>
  <si>
    <t>Rafael Ariza</t>
  </si>
  <si>
    <t>Subscripció a la Biblioteca popular, per 108 rals. A la part superior "Noticias de las niñas"</t>
  </si>
  <si>
    <t>24/11/1851</t>
  </si>
  <si>
    <t>Subscripció a El trono y la nobleza, per a 4 subscripcions</t>
  </si>
  <si>
    <t>15/06/1853</t>
  </si>
  <si>
    <t>Subscripció al Periodico la posdata, per un mes</t>
  </si>
  <si>
    <t>01/08/1842</t>
  </si>
  <si>
    <t>Datada: "Leganitos, Casa de Osuna"</t>
  </si>
  <si>
    <t>Subscripció a la Gaceta de Bayona, per 3 mesos</t>
  </si>
  <si>
    <t>19/06/1830</t>
  </si>
  <si>
    <t>Subscripció a El archivo militar, per un mes</t>
  </si>
  <si>
    <t>Datada: "Leganitos 54, Casa de Osuna"</t>
  </si>
  <si>
    <t>Subscripció a El orbe literario, per 6 mesos</t>
  </si>
  <si>
    <t>11/10/1837</t>
  </si>
  <si>
    <t>Subscripció a Revista de agricultura, industria, comercio y obras públicas</t>
  </si>
  <si>
    <t>16/11/1853</t>
  </si>
  <si>
    <t>151-152</t>
  </si>
  <si>
    <t>Doroteo Bachiller</t>
  </si>
  <si>
    <t>Rebut per una entrega de l'Álbum artístico de Toledo</t>
  </si>
  <si>
    <t>17/09/1851</t>
  </si>
  <si>
    <t>Rebut per una entrega de Sulle storie italiane dall'anno primo dell'E.C. fino al 1840</t>
  </si>
  <si>
    <t>18/02/1840</t>
  </si>
  <si>
    <t>Subscripció a Vert-vert, revue du monde parisien, i una novel·la mensual d'Scott, per 3 mesos</t>
  </si>
  <si>
    <t>30/09/1838</t>
  </si>
  <si>
    <t>Subscripció a L'exposition, journal de l'industrie et des arts utiles, per un any</t>
  </si>
  <si>
    <t>156-158</t>
  </si>
  <si>
    <t>Imprenta de Ibarra ; Pedro Marín</t>
  </si>
  <si>
    <t>Compte per la impressió de llicències per al regiment del duc d'Osuna</t>
  </si>
  <si>
    <t>00/06/1788</t>
  </si>
  <si>
    <t>Rafael Sanchez de Aguilera</t>
  </si>
  <si>
    <t>Rebut del ducs d'Osuna de 108 rals per la impressió de 600 cartes per informar de les noces del [VI] duc d'Abrantes i la filla dels ducs de Medinaceli</t>
  </si>
  <si>
    <t>11/11/1788</t>
  </si>
  <si>
    <t>OSUNA,CT.419</t>
  </si>
  <si>
    <t>Correspondencia sobre el envío de libros, obras, adquisiciones de las mismas, ofrecimientos en ventas, etc. para la biblioteca ducal</t>
  </si>
  <si>
    <t>Nota i esborrany de carta a Pougens perquè enviï els números 7, 8 i 9 d'abril del Journal des debats</t>
  </si>
  <si>
    <t>27/05/1822</t>
  </si>
  <si>
    <t>Carta a María Josefa. Referència a la carta del 9 de novembre. Ha fet la subscripció a l'obra "Suite d'études après Raphael" de Bonnemaison, que li farà arribar a través de l'ambaixador. Parla de Gardel i la seva cerca de la música de "Servante justifiée" que no troba. Parla d'un tal Ramon de Zaragoza i de la condecoració de l'ordre reial de Carles III. Diu que espera que cap el 15 de gener s'haurà acabat d'imprimir el seu gruixut volum en 4º a l'Imprimerie Royale per portar-la al rei</t>
  </si>
  <si>
    <t>01/12/1818</t>
  </si>
  <si>
    <t>BNE ER/1180</t>
  </si>
  <si>
    <t xml:space="preserve">Esborrany de carta a Pougens. Referència a la carta d'1 de desembre. Agraeix la subscripció a l'obra de Bonnemaison i diu que no passi pena buscant la música de "Servante justifiée". </t>
  </si>
  <si>
    <t>17/12/1818</t>
  </si>
  <si>
    <t>Carta a María Josefa. Li adjunta el document "Servante justifiée, ballet pantomime" de [Pierre-Gabriel] Gardel. En la nota manuscrita de María Josefa diu que busqui la música, en faci còpia i li enviï; i que li adjuntin un prospecte per tal que la subscrigui.</t>
  </si>
  <si>
    <t>22/10/1818</t>
  </si>
  <si>
    <t>BNE T/11913</t>
  </si>
  <si>
    <t>10 a 12</t>
  </si>
  <si>
    <t>Esborrany de carta a Pougens. Referència a dues cartes de 22 d'octubre, una rebuda per correu ordinari i l'altra a través de l'ambaixada. Li agraeix l'enviament de "Servante justifiée" de Gardel i li demana que faci copiar la música del ballet i li enviï. Adjunta el prospecte de l'obra publicada per Bonnemaison perquè la subscrigui als exemplars de 24 francs (no pas als de 40 francs) i li faci arribar els quaderns per correu extraordinari a mesura que vagin sortint</t>
  </si>
  <si>
    <t>09/11/1818</t>
  </si>
  <si>
    <t>Nota a María Josefa dient que Charles Pougens s'ha cobrat les 300 lliures que va pagar a Ramon de Zaragoza per ordre de María Josefa</t>
  </si>
  <si>
    <t>30/10/1818</t>
  </si>
  <si>
    <t>Francisco Pla</t>
  </si>
  <si>
    <t>Carta a María Josefa. Per Real Cédula de 08/05/1786 el rei li va concedir una pensió per a l'estudi i des d'aquell any ha enviat llibres i escrits i n'adjunta una llista [document 16]. Ara està malalt i segons un decret de la Reial Junta jesuitica de primer de juliol que elimina pensions dels jesuites que són a Itàlia i no tornen a Espanya, per això li demana que accepti els llibres impresos que envia per mitjà del cònsul Carlos Beramendi</t>
  </si>
  <si>
    <t>23/11/1817</t>
  </si>
  <si>
    <t>Datada a Gènova. ¿BNE 2/17346 i BNE 4/234560?</t>
  </si>
  <si>
    <t>18-21</t>
  </si>
  <si>
    <t>Carta a María Josefa. Diu que envia a María Josefa uns llibres esperant que per la seva bondat pugui seguir els estudis. També diu que li enviarà els manuscrits quan els tingui arreglats per si els vol "apadrinar". S'inclou una llista dels manuscrits</t>
  </si>
  <si>
    <t>12/11/1817</t>
  </si>
  <si>
    <t>Datada a Gènova</t>
  </si>
  <si>
    <t>22-23</t>
  </si>
  <si>
    <t>Esborrany de carta a Charles Pougens. Referència a la carta de 17 de març. Queda assabentada  que ha aconseguit les 48 entregues de "Voyage pittoresque de l'Espagne" per 940 francs enlloc de 1008 francs i li agraeix "lu" bé que la serveix. Li demana [no ho entenc massa bé] que adquireix exemplars de "Itineraire descriptif" [d'Alexandre de Laborde] així com de la traducció a l'espanyol "Itinerario descriptivo de las provincias de España". Li agraeix l'enviament del "Pirate" de W. Scott i de "Paris et ses environs" (3 entregues in folio) en la capsa Oss. nº 6 per a Lavigerie de Baiona i espera que no vagi amb tant retard con el paquet nº 5. Li agraeix l'enviament de les seves dues meravelloses obres "Lettre de Sosthène à Sophie" (1 v., 18º) i "Archeologie française" (1 v., 8º)</t>
  </si>
  <si>
    <t>22/04/1822</t>
  </si>
  <si>
    <t>BNE BA/2056-BA/2059 [Voyage]; BNE R/7647 i BNE R/9086-R/9087 [Pougens]</t>
  </si>
  <si>
    <t>24-25</t>
  </si>
  <si>
    <t>Carta a María Josefa. Referència a la carta del 18 de febrer. Diu que el "Voyage pittoresque de l'Espagne" de Laborde, grand in folio, 48 entregues, és magnífic i l'ha aconseguit per 940 francs, enlloc de 1008. Pel que fa a "Itineraire descriptif", l'exemplar que ha trobat és defectuós i en buscarà un altre, però troba que l'obra ha esdevingut rara; té por de no poder trobar l'edició en espanyol, Madrid, 2 volums, 4º. Pel que fa al "Pirate" d'Scott i "Paris et ses environs" (3 entregues, in folio) de Michel-François Damame-Demartrais que demanava en carta de 10 de gener; el "Paris et ses environs" l'ha revisat full a full perquè fos complet; els hauria enviat abans, juntament amb l'"Itinerario" si no hagués sigut tan difícil de trobar; envia doncs els dos títols en capsa Oss. nº 6 "douanée et plorubée(?) pour éviter l'ouverture de la dite caisse à la frontiere" adreçada a Lavigerie, amb ordre de fer-la arribar a través de Simon Iriarte d'Irún. Dins la capsa trobarà dues obres seves "Lettre de Sosthène à Sophie" (1 v., 18º) i "Archeologie française" (1 v., 8º), de les quals explica algun detall. Demana a María Josefa si pot intercerdir perquè li donin el grau de cavalle de primer grau o de comandant de l'Ordre de Carles III</t>
  </si>
  <si>
    <t>17/03/1822</t>
  </si>
  <si>
    <t>BNE 5/4221 [Pirate] ; BNE ER/2973? [Paris]</t>
  </si>
  <si>
    <t>26-27</t>
  </si>
  <si>
    <t>Tiburcio Hernández</t>
  </si>
  <si>
    <t>Carta a María Josefa, adjuntant un exemplar de "Cartilla de agricultura" per a que l'accepti i la col·loqui entre els seus llibres. En nota al marge: "No se contestó por ignorarse quién es este sujeto"</t>
  </si>
  <si>
    <t>02/06/1808</t>
  </si>
  <si>
    <t>Nota a María Josefa. Ha estat a diverses llibreries buscant alguns volums  de falten de les obres de la llista adjunta; només n'ha trobat alguns però no els venen sino és l'obra completa: Oeuvres de Berquin (28 v., 320 rals), Oeuvres de P. Corneille (12 v., 320 rals), Julie ou la nouvelle Heloïse (4 v., 112 rals). A la llibreria estrangera del carrer de la Montera, li han dit que tenen una col·lecció d'obres tan completa com la que pot trobar a París i que si en vol alguna, li portaran l'índex per a que esculli. En nota al marge de María Josefa: "Traigase un tomo para ver la edición de Berquin, Corneille i Julie. También del catalogo de la libreria de la calle de la Montera". La llista adjunta recull les obres que es porten a enquadernar i una llista de títols "para ver si pueden completarse las obras siguientes"</t>
  </si>
  <si>
    <t>30-31</t>
  </si>
  <si>
    <t>Esborrany de carta a Charles Pougens. Referència a la carta de 14 de juny. Queda assabentada que les entregues 1-3 de "Paris et ses environs" que ha enviat a la capsa Oss. Nº 6 són les úniques que s'han publicat fins el moment i que li enviarà les altres a mesura que es publiquin. Ha examinat el "Voyage pittoresque de l'Espagne" i les entregues 23 i 25 que va trobar a faltar, estan mal relligades entre la 3 i la 7, i per tant, l'obra és completa "et dans ma bibliotheque". Queda assabentada que, seguint ordres, ha comprat un segon exemplar de "Vues pittoresques du musée des monuments français i la "Description des mosaiques" de Laborde i que li enviarà. Li agraeix que li faci saber que hi ha una nova traducció al francès d'una obra de W. Scott, "Aventures de Nigel" (4 v., 12º) i que li enviï quan l'hagi comprat. Pel moment no vol la col·lecció "du moniteur avec les supplements jusqu'a 1819" que menciona a la seva carta. Els dos exemplars que ha enviat per als acadèmics han sigut entregats i adjunta una carta d'agraïment</t>
  </si>
  <si>
    <t>08/07/1822</t>
  </si>
  <si>
    <t>Francisco Antonio González</t>
  </si>
  <si>
    <t>Carta a María Josefa dient que entregarà a les acadèmies Española i de la Historia els dos exemplars de les obres enviades per Charles Pougens</t>
  </si>
  <si>
    <t>03/06/1822</t>
  </si>
  <si>
    <t>33-36</t>
  </si>
  <si>
    <t>Carta a María Josefa. Referència a les cartes de 20 i 27 de maig. Carta del 20: queda assabentat que María Josefa ha trobat a Madrid la traducció espanyola de "Itinerario" de Laborde. Que dins la capsa nº 6 trobarà les entregues 1-3 de "Paris" i que ja li anirà enviant les següents. Fa gala de com de ben informat està de les novetats editorials i diu que d'aquí tres setmanes sortirà "Aventures de Nigel" (4 v., 12º) i que li farà arribar el més aviat possible. Queda assabentat que no troba les entregues 23 i 25 de "Voyage pittoresque" de Laborde i demana que el secretari de María Josefa faci una segona revisió perquè ell ho va revisar full a full. Queda assabentat d'enviar un segon exemplar de "Vues pittoresques du Musée des monumens français" i la "Description des mosaïques" per Laborde, papier velin, folio, que ja ha comprat i li envia. Carta del 27: ha reclamat els nº 7-9 d'abril del Journal des debats. Parla de diversos suplements i obres [no ho entenc bé] que algú es vol vendre [són els que María Josefa diu, en carta posterior, que no vol comprar de moment]</t>
  </si>
  <si>
    <t>14/06/1822</t>
  </si>
  <si>
    <t>Carta a María Josefa demanant, en nom de les acadèmies Española i de la Historia, que faci arribar a Charles Pougens una carta d'agraïment pels dos exemplars que els ha fet arribar</t>
  </si>
  <si>
    <t>03/07/1822</t>
  </si>
  <si>
    <t>Nota a María Josefa dient que ha revisat els quaderns del "Voyage pittoresque" de Laborde i que l'ha trobat complet ja que els quaderns 23 i 25 eren dins els quaderns 3 i 7, "de manera que ahora estan perfectamente coordinados los 48 cuadernos de que se compone"</t>
  </si>
  <si>
    <t>28/06/1822</t>
  </si>
  <si>
    <t>Victoriano Morera</t>
  </si>
  <si>
    <t>Carta a María Josefa dient que envia per separat la "Descripción del viage de SS.MM." i els diaris des del 28 de novembre fins a la data. En nota al marge, manuscrita de María Josefa, de 4 de desembre: "lo he recibido todo"</t>
  </si>
  <si>
    <t>10/12/1829</t>
  </si>
  <si>
    <t>Datada a València. Hi ha més cartes del mateix Victoriano Morera a OSUNA,CT.196,D.36-39 [digitalitzades]</t>
  </si>
  <si>
    <t>Carta a María Josefa dient que envia per separat la "Oracion funebre" que es va dir durant les exequies que l'Ajuntament de València va fer a la memòria de la reina [Maria Josefa Amalia] amb la descripció del cadafalc</t>
  </si>
  <si>
    <t>19/09/1829</t>
  </si>
  <si>
    <t xml:space="preserve">Carta a María Josefa dient que envia per separat la "Oracion funebre" que es va dir durant les exequies que el claustre de la universitat literària va fer a la memòria de la reina [Maria Josefa Amalia] </t>
  </si>
  <si>
    <t>15/09/1829</t>
  </si>
  <si>
    <t>Carta a María Josefa dient que envia per separat la descripció de les exequies que el Maestrazgo de València va fer a la memòria de la reina [Maria Josefa Amalia] i de l'oració fúnebre dita pel pare general de l'orde de les escoles pies [Joaquín Esteve de San Miguel]</t>
  </si>
  <si>
    <t>01/09/1829</t>
  </si>
  <si>
    <t>43-44</t>
  </si>
  <si>
    <t>Carta a María Josefa dient que envia per separat la descripció de les exequies que es van fer a Alcira a la memòria de la reina [Maria Josefa Amalia] i que va pronunciar un amic de Morera, condiscípulo de les escoles pies. Li envia per tal que tingui un exemplar de totes les que s'han imprès aquí</t>
  </si>
  <si>
    <t>10/10/1829</t>
  </si>
  <si>
    <t>45-46</t>
  </si>
  <si>
    <t>Esborrany de carta a Victoriano Morera agraint l'exemplar de les exequies pronunciades a Alcira pel provincial de les escoles pies</t>
  </si>
  <si>
    <t>16/10/1829</t>
  </si>
  <si>
    <t>47-48</t>
  </si>
  <si>
    <t>Francisco de Isla</t>
  </si>
  <si>
    <t>Carta a Manuel de Ascargorta enviant una nota de tres llibres amb els seus preus (Gudiel, "Compendio de los Girones", 26 rals, Herrera, "Historia del Convento de San Agustin de Salamanca", 50 rals, Sandoval, "Cronica de don Alonso VII", 60 rals)  i un exemplar de "Mosquea" de [José de] Villaviciosa. Al final de la llista, rebut de Francisco Isla dient que ha rebut 130 rals pels 3 llibres</t>
  </si>
  <si>
    <t>23/10/1783</t>
  </si>
  <si>
    <t>Pedro de Alcántara, IX duc?</t>
  </si>
  <si>
    <t>Nota dient que per ordre del conde duque [Pedro de Alcántara?] es compri l'obra de Jorge Juan anunciada a la Gaceta del dia 11. En nota al marge s'informa que es va comprar el dia 22 i té dos volums en pasta, per 40 rals</t>
  </si>
  <si>
    <t>11/05/1784</t>
  </si>
  <si>
    <t>52-55</t>
  </si>
  <si>
    <t>Pierre-Nicolas Gauguery</t>
  </si>
  <si>
    <t>Carta al duc d'Osuna dient que ha hagut de marxar de Madrid sense poder complir els encàrrecs que li havia fet però que ho pot fer des de París [crec]. Li envia una llista de llibres per veure si algun li pot interessar. Firma "Gauguery, libraire rue Jacob [Paris]"</t>
  </si>
  <si>
    <t>14/07/1787</t>
  </si>
  <si>
    <t>56-57</t>
  </si>
  <si>
    <t>Esborrany de carta al llibreter Pierre-Nicolas Gauguery perquè li enviï "Observations sur la phisique, sur l'histoire naturelle et sur les arts…" de l'Abbé Rozier, de la qual s'han publicat fins el mes de juny 30 volums</t>
  </si>
  <si>
    <t>22/10/1787</t>
  </si>
  <si>
    <t>Esborrany de carta al llibreter Pierre-Nicolas Gauguery agraint-li que el tingui assabentat de les novetats editorials i demanant que li enviï tres de les obres que menciona en la seva carta del 14 de juliol: "Histoire des troubles de l'Amerique angloise..." (4 v., 8º), "Zoroastre, Confucius comparé" (8º, 1 v.) i "Les transactions philosophiques de la Societe de Londres" (2 v., 8º). L'informa que el duc de Berwick, a través del qual es van conèixer, ha mort</t>
  </si>
  <si>
    <t>xx/09/1787</t>
  </si>
  <si>
    <t>Carta a Manuel de Ascargorta dient que, tenint en compte el que li ha dit Sancha que en tots els jocs de l'Atlas falten estampes, compri l'altre exemplar, pagant-ne Iriarte un</t>
  </si>
  <si>
    <t>01/03/1794</t>
  </si>
  <si>
    <t>Datat a Aranjuez</t>
  </si>
  <si>
    <t>61-62</t>
  </si>
  <si>
    <t>Manuel Lapeña</t>
  </si>
  <si>
    <t>Carta a Manuel de Ascargorta dient havent vist el coronel les notes d'Ascargorta diu que es compri immediatament l'"Atlas geografico y militar de la Francia", 1 v. in folio, any 1751, per 130 rals, ja que els altres no semblen tan adients i que l'enviï com abans millor. També encarrega que vagi a veure en Sancha i pregunti si seria possible encarregar a Anglaterra o altra banda l'"Atlas de Francia" de l'Academia de París i la col·lecció dels departaments de França també publicat a París</t>
  </si>
  <si>
    <t>24/02/1794</t>
  </si>
  <si>
    <t>La lletra és igual que la que associo amb María Josefa</t>
  </si>
  <si>
    <t>63-65</t>
  </si>
  <si>
    <t>Carta a Manuel de Ascargorta dient que ha comprat un llibre de 54 rals al qual li falten moltes estampes (que llista al final de la carta) i que parli amb Sancha per tal de completar la col·lecció [sembla l'Atlas al que fa referència a la carta d'1 de març]</t>
  </si>
  <si>
    <t>26/02/1794</t>
  </si>
  <si>
    <t>Rafael Florensa</t>
  </si>
  <si>
    <t>Carta a María Josefa dient que havia trigat a contestar perquè estava esperant que el llibreter Buyson li servís els volums 1 i 3 de l'obra demanada per María Josefa ["Memorias literarias de la Bastilla"]</t>
  </si>
  <si>
    <t>29/01/1790</t>
  </si>
  <si>
    <t>Datada a Baiona</t>
  </si>
  <si>
    <t>67-69</t>
  </si>
  <si>
    <t>Buisson</t>
  </si>
  <si>
    <t>Traducció de la carta del llibreter Buisson [que no tenim] a María Josefa per si estar interessada en renovar la subscripció al "Magazin des modes" ho faci aquest mes. Adjunto un fulletó imprès amb la llista d'obres noves que s'han publicat</t>
  </si>
  <si>
    <t>06/10/1789</t>
  </si>
  <si>
    <t>70-71</t>
  </si>
  <si>
    <t>Esborrany de carta a Rafael Florensa dient que ha rebut el v. 2 de les "Memorias literarias sobre la Bastilla" que va demanar al llibreter Buisson de Paris, que la publica. Com que no li han arribat els volums 1 i 3, ha escrit a Buisson perquè els faci arribar a Florensa per tal que li arribin a ella amb seguretat, i li demana a Florensa que li faci arribar per mitjà del conductor de la balija del correu o per un altre mitjà</t>
  </si>
  <si>
    <t>31/12/1789</t>
  </si>
  <si>
    <t>72-73</t>
  </si>
  <si>
    <t>Esborrany de carta al llibreter Buisson dient que ha rebut el 2n volum de les "Memoires historiques sur la Bastille" però no ha rebut: el volum 1 de la mateixa obra, el 5è quadern del 3r any del "Magazin des modes", ni resposta a la carta del 29 d'octubre i ningú li ha presentat la lletra de canvi per satisfer l'import de les obres i la nova subscripció al "Magazin". Per sortir de dubtes, espera que li respongui la carta i que enviï els volums 1 i 3 de les "Memoires" a Rafael Florensa [y Bordonave], consul d'Espanya a Baiona</t>
  </si>
  <si>
    <t>74-76</t>
  </si>
  <si>
    <t>Esborrany de carta al llibreter Buisson. Referència a la carta de 6 d'octubre (que ha rebut el 27 d'octubre a nom de "Duquesa de Peñafiel") en què Buisson deia que si volia renovar la subscripció al "Magazin des modes" ho fes abans del dia 20, cosa que no ha sigut possible, Diu que vol renovar la subscripció i demana que li enviï el 5è quadern del 3r any del magasin que s'ha extraviat. De les obres que apareixen al fulletó imprès, demana que li enviï "Memoires historiques &amp; authentiques sur la Bastille..." i per evitar pèrdues, escriurà en el sobre "à Madame la comtese de Benavente, duchesse de Ossuna" que són els títols amb els quals se la coneix. Per als imports d'aquests encàrrecs, diu que els carregui contra ella quan vulgui a través de "Mr. Garrou de Bayona, que ha tenido mi comision para esto"</t>
  </si>
  <si>
    <t>29/10/1789</t>
  </si>
  <si>
    <t>Carta a María Josefa. Referència a la carta de 31 de desembre. Diu que ha trigat a contestar perquè estava esperant que el llibreter Buyson li servís els volums 1 i 3 de l'obra demanada per María Josefa ["Memorias literarias de la Bastilla"] i que, tot i que encara no ha fet, aprofita l'ocasió per saludar-la</t>
  </si>
  <si>
    <t>Garrou</t>
  </si>
  <si>
    <t>Nota de la carta a María Josefa [document 86] dient que el "director de modas" l'ha avisat que ha ajuntat a les seves obres les modes d'Anglaterra i ha hagut d'augmentar el nombre de quaderns, motiu pel qual ha augmentat el preu de la subscripció a 36 lliures, fet que avisa a María Josefa perquè doni ordres</t>
  </si>
  <si>
    <t>01/12/1786</t>
  </si>
  <si>
    <t>79-82</t>
  </si>
  <si>
    <t>Carta a María Josefa dient que ha trobat duplicats els números 31, 32, 35 i 36 del "Magazin des modes" i li envia adjunts perquè sap que li dóna al duc o a algú altre. Queda a les seves mans complet el tercer any excepte el nº 5, el qual està entre els 12 primer de l'any 3 que formen el tom 6; per això suspèn l'enquadernació d'aquest i del toms 7-9 fins veure si troba el nº 5 entre els que es van endur com a duplicats. L'any 4t comença amb els 12 números del tom 9 i per al principi del tom 10 li queden els números 13-16 que semblen els últims que han sortit i que, per tant, l'any 4t estaria complet</t>
  </si>
  <si>
    <t>19/05/1789</t>
  </si>
  <si>
    <t>Esborrany de carta a Garrou. Diu que vol seguir amb la subscripció al "Magazin des modes" i demana que anticipi l'import de les seves subscripcions duplicades</t>
  </si>
  <si>
    <t>18/10/1787</t>
  </si>
  <si>
    <t>Esborrany de carta a Garrou. Diu que, a més a més de la subscripció a la continuació de "Magazin des modes" de la qual li parla a l'anterior carta de 7 de desembre, demana que la subscrigui una segona vegada a aquesta continuació començant pels quaderns de 20 i 30 de novembre i 10 i 20 de desembre que han sortit fins ara ja que necessita tenir duplicada aquesta continuació. L'import i la comissió els pot lliurar contra ella com li plagui</t>
  </si>
  <si>
    <t>15/01/1787</t>
  </si>
  <si>
    <t>Esborrany de carta a Garrou. Referència a la carta d'1 de desembre. Li demana que la subscrigui a la continuació del "Magazin des modes" en les quals es comprendran les d'Anglaterra i que lliuri contra ella les 36 lliures d'aquest nou abonament, l'import de l'anterior i la comissió d'ambdós</t>
  </si>
  <si>
    <t>07/12/1786</t>
  </si>
  <si>
    <t>86-87</t>
  </si>
  <si>
    <t>Carta a María Josefa dient que el director del "Magazin des modes" l'ha avisat que ha ajuntat a les seves obres les modes d'Anglaterra i ha hagut d'augmentar el nombre de quaderns, motiu pel qual ha augmentat el preu de la subscripció a 36 lliures, fet que avisa a María Josefa perquè doni ordres</t>
  </si>
  <si>
    <t>88-89</t>
  </si>
  <si>
    <t>Juan Sebastián Mogollón y Velasco</t>
  </si>
  <si>
    <t xml:space="preserve">Carta a María Josefa. Explica que és fill del guarda major dels monts de la villa de Belalcázar que pertanyen a María Josefa i que es troba a Madrid per formar-se en dret assistint a l'estudi de Juan Facundo Caballero, un dels advocats de càmara de la casa d'Osuna, demana que li pagui els llibres que necessita </t>
  </si>
  <si>
    <t>30/11/1790</t>
  </si>
  <si>
    <t>Memorial de Juan Sebastián Mogollón y Velasco per a certificar que aquest és qui diu ser i que no té diners per comprar-se els llibres per estudiar dret segons diu l'advocat Juan Facundo Caballero</t>
  </si>
  <si>
    <t>02/03/1791</t>
  </si>
  <si>
    <t>91-93</t>
  </si>
  <si>
    <t>José Valentín Francés</t>
  </si>
  <si>
    <t>Compte i llista dels llibres que ha entregat a Mogollón d'ordre de María Josefa, per un total de 1244 rals</t>
  </si>
  <si>
    <t>06/04/1791</t>
  </si>
  <si>
    <t>94-96</t>
  </si>
  <si>
    <t>Juan Facundo Caballero</t>
  </si>
  <si>
    <t>Carta a Manuel de Cubas [comptador general de la casa i estats de María Josefa] dient que ha vist el memorial que li envia i certificant que Mogollón és un nou de profit i que necessita els llibres</t>
  </si>
  <si>
    <t>23/02/1791</t>
  </si>
  <si>
    <t>Llista dels llibres que necessita Mogollon</t>
  </si>
  <si>
    <t>98-101</t>
  </si>
  <si>
    <t>José María Villanueva y Garay</t>
  </si>
  <si>
    <t>Resum i carta a María Josefa dient que ha fet diligències des de la seva arribada a Londres per trobar els millors gravats de cases de camp. Ha trobat dos llibres, un en folio i un en 4º que conté moltes parts de la casa de camp. Diu que si el vol tenir per curiositat són millors els gravats del llibre petit però si les vol per guarnir alguna galeria o gabinet es troben vistes de camp ideals. Lloa les meravelles de Londres i diu que si "me haze el honor de darme algun comisionista, su buen gusto y ideas quedaran, a mi parecer, enteramente satisfechos"</t>
  </si>
  <si>
    <t>Datada a Londres</t>
  </si>
  <si>
    <t>102-103</t>
  </si>
  <si>
    <t>Esborrany de carta a José María Villanueva. Referència a la carta de 6 de maig. Diu que tant li fa que el gravat sigui bo o dolent ja que només vol l'obra per curiositat i no pas per al guarniment de galeries o gabinets i, per tant, pot enviar-li així que sigui possible un exemplar de cada, acompanyat del compte, el qual pot lliurar contra ella on consideri convenient, perquè si no, no tornarà fer-li cap encàrrec. S'alegra que s'estigui divertint a Londres i li agraeix la bona voluntat per fer els seus encàrrecs</t>
  </si>
  <si>
    <t>30/06/1790</t>
  </si>
  <si>
    <t>104-107</t>
  </si>
  <si>
    <t>Resum i carta a María Josefa. Fa referència a la carta de 30 de juny. Diu que ha comprat un exemplar en 4º ("chico") amb les vistes de camp i una col·lecció de les grans de les millors que ha pogut trobar; les ha enviat per vaixell cap a Cadis per entregar al seu germà que immediatament li farà arribar a María Josefa. Diu que la seva sortida d'Espanya no ha sigut pas per no tornar i, per tant, no vol sentir parlar de costos d'aquest encàrrec o qualsevol altre, fins la seva tornada a Madrid</t>
  </si>
  <si>
    <t>14/07/1790</t>
  </si>
  <si>
    <t>Datada a Winchester</t>
  </si>
  <si>
    <t>108-109</t>
  </si>
  <si>
    <t>Esborrany de carta a José María Villanueva. Referència a la carta de 14 de juliol. Agraeix la puntualitat per complaure-la. Promet no tornar a escriure sobre costos d'aquest o altres possibles encàrrecs "con que tal vez podré cansarle mientras permanezca en sus correrias siempre que como usted se ofrece cumpla su palabra cuando se regrese a esta corte, pues de otro modo se hara usted acreedor a que riñamos"</t>
  </si>
  <si>
    <t>03/08/1790</t>
  </si>
  <si>
    <t>Esborrany de carta a la cantant Anna Morichelli. Agraeix les diligències per adquirir els mapes dels departaments de França que li va encarregar i entén les raons que manifesta en carta de 27 d'agost per no poder complir l'encàrrec</t>
  </si>
  <si>
    <t>01/10/1794</t>
  </si>
  <si>
    <t>111-113</t>
  </si>
  <si>
    <t>Anna Morichelli Bosello</t>
  </si>
  <si>
    <t>Carta i traducció a María Josefa explicant els motius pels quals no ha pogut adquirir els mapes del departament de França d'abans i després de la Revolució amb un preu inicial de 20 lluïsos, però després que els "convenzionali" hagin trencat les làmines i hagin cremat els exemplars, ara costen 100 lluïsos. A més a més, a Londres no se'n troben i els pocs exemplars que hi ha no són a la venda. Va demanar-los a un amic de Brusseles, perquè li van dir que allà els trobaria, però els desgraciats esdeveniments que estan passant a Brussel·les l'han deixat sense correspondència. Diu que a Londres només ha trobat un petit mapa de França en un sol full, que costa 1 lluís i que "non si può nulla discernere per il misero spazio", que no l'ha comprada a l'espera d'ordres de María Josefa</t>
  </si>
  <si>
    <t>12/08/1794</t>
  </si>
  <si>
    <t>Jorge del Rio</t>
  </si>
  <si>
    <t>Resum de la carta enviada a María Josefa agraint quelcom de part de la Real Academia [de San Luis, de Saragossa] i comissionant Francisco Javier Pinán per a recollir dos quaderns d'estampes</t>
  </si>
  <si>
    <t>24/10/1795</t>
  </si>
  <si>
    <t>Datada a Saragossa</t>
  </si>
  <si>
    <t>115-116</t>
  </si>
  <si>
    <t>Esborrany de la carta a Jorge del Rio. Han entregat els quaderns d'estampes a Pinán</t>
  </si>
  <si>
    <t>09/11/1795</t>
  </si>
  <si>
    <t>117-119</t>
  </si>
  <si>
    <t>Esborrany de la carta a Jorge del Rio. En carta de 19 d'agost del Rio li havia dit que la Real Academia de San Luis ha encarregat a una persona recollir el primer quadern d'estampes de la col·lecció de quadres de palau, però María Josefa diu que ningú ha vingut i que a la seva secretaria hi ha el primer i el segon quadern. També diu que no li han arribat de Roma les "Loggias" de Rafael i suposa que deu ser a causa de la guerra però està confiada que el país facilitarà que arribin. Li encarrega parlar amb el Provincial de les Escoles Pies de Saragossa sobre les pensions de seminaristas</t>
  </si>
  <si>
    <t>13/10/1795</t>
  </si>
  <si>
    <t>"Acuerdo"</t>
  </si>
  <si>
    <t>És el verso de la imatge 119, capgirat</t>
  </si>
  <si>
    <t>121-122</t>
  </si>
  <si>
    <t>Esborrany de carta a José Nicolás de Azara, consejero de Estado i ministre plenipotenciari del rei a la cort de Roma. Li agraeix que li procuri un bon joc de les "Loggias" de Rafael i és conscient que la poca seguretat dels correus és la causa per la qual encara no li ha enviat; es pren la llibertat de recordar-li. El felicita pel seu nou càrrec</t>
  </si>
  <si>
    <t>123-125</t>
  </si>
  <si>
    <t>José Nicolás de Azara</t>
  </si>
  <si>
    <t>Carta i resum de la carta de José Nicolás de Azara. Informa que ha rebut amb retard la carta de María Josefa del 15 d'abril. Queda assabentat que María Josefa li encarrega que li enviï un joc de les "Loggia" de Rafael sense il·luminar i que ho farà així que pugui ja que el correu marítim amb Espanya no funciona. L'adverteix que les "Loggia" ja no tenen el mèrit d'abans ja que les làmines han treballat tant que les han retocat tres vegades [i s'han gastat]</t>
  </si>
  <si>
    <t>04/06/1794</t>
  </si>
  <si>
    <t>Datada a Roma</t>
  </si>
  <si>
    <t>126-127</t>
  </si>
  <si>
    <t>Esborrany de carta a Jorge del Río y Villanova, predicador de S.M. i dignidad de chantre de la Santa Església de Saragossa. Diu que no s'ha oblidat de l'oferta d'enviar a la Real Academia [de San Luis] un joc de les "Loggias" de Rafael d'Urbino però no ho pot fer perquè Nicolás de Azara, de qui es val per adquirir-les, dubta de si podrà enviar-les per problemes amb correus. Demana que informi als membres de la Real Academia de les circumstàncies</t>
  </si>
  <si>
    <t>25/07/1794</t>
  </si>
  <si>
    <t>128-129</t>
  </si>
  <si>
    <t>Esborrany de carta a José Nicolás de Azara. Demana un joc d'estampes de les "Loggia" de Rafael d'Urbino, sense il·luminar però amb gravats de qualitat, i que amb les estampes enviï una lletra de canvi amb l'import o fent-li saber a qui li ha de pagar</t>
  </si>
  <si>
    <t>15/04/1794</t>
  </si>
  <si>
    <t>130-133</t>
  </si>
  <si>
    <t>Carta i resum de la carta de Jorge del Rio. Agraeix l'oferiment d'enviar les "Loggia" de Rafael a la Real Academia de San Luis. Demana noves sobre l'embaràs</t>
  </si>
  <si>
    <t>26/07/1794</t>
  </si>
  <si>
    <t>134-135</t>
  </si>
  <si>
    <t>Esborrany de carta a Jorge del Rio. Informa que mentre espera que arribin les "Loggia", ja és a punt el primer quadern de la col·lecció d'estampes en les quals es van copiant els quadres que el rei té en els seus palaus i informa que ha subscrit un joc d'estampes per a ells, separat del d'ella. Demana que li digui si hi ha persona de confiança a Madrid per entregar-li i, si no, haurà de "confiarle en un cañon de oja de lata al conductor del correo aunque con el riesgo de que como es largo y abultado por la gran marca de las estampas, le abolle por apretarle o haga alguna otra habilidad a costa de las mismas estampas". Diu que donarà a llum a principis de desembre</t>
  </si>
  <si>
    <t>Informació sobre les estampes: https://sites.google.com/site/arteprocomun/el-exagerado-optimismo-de-la-compania-para-el-grabado-de-los-cuadros-de-los-reales-palacios-1793-?authuser=0</t>
  </si>
  <si>
    <t>136-137</t>
  </si>
  <si>
    <t>Esborrany de carta a Jorge del Rio. Agraeix les paraules d'agraïment dels membres de l'Acadèmia les quals "no guarda proporcion ciertamente con la despreciable entidad de mi corto obsequio". Parla del Duc i diu que es troba bé a Burguete, i de la guerra</t>
  </si>
  <si>
    <t>01/09/1794</t>
  </si>
  <si>
    <t>Esborrany de la carta d'agraïment als membres de la Real Acadèmia de San Luis que li agraeixen que els faci arribar les "Loggia" de Rafael i els quaderns d'estampes dels quadres de Palau</t>
  </si>
  <si>
    <t>140-142</t>
  </si>
  <si>
    <t>Carta i resum de la carta de Jorge del Rio. Diu que ha informat a la Real Acadèmia sobre l'oferta d'enviar les "Loggia" de Rafael i els quaderns d'estampes dels quadres de Palau. Desitja que tingui un bon embaràs i parla dels preparatius que s'estan fent contra els francesos</t>
  </si>
  <si>
    <t>19/08/1794</t>
  </si>
  <si>
    <t>143-145</t>
  </si>
  <si>
    <t>Real Academia de San Luis</t>
  </si>
  <si>
    <t>Carta i resum de la carta de la Real Academia de San Luis. Carta d'agraïment per l'oferta de regalar-los les "Loggia" de Rafael i els quaderns d'estampes dels quadres de Palau que els ha comunicat el seu conciliari Jorge del Rio</t>
  </si>
  <si>
    <t>146-149</t>
  </si>
  <si>
    <t>Carta de Jorge del Rio. Diu que ha entregat al pare provincial de les Escoles Pies la carta que li havia entregat. Diu que la Junta de la Academia de San Luis ha comissionat a Francisco Javier Pinán, resident a Madrid, recollir els quaderns d'estampes [en nota al marge: "se le entregaron n 28 de octubre"]</t>
  </si>
  <si>
    <t>150-151</t>
  </si>
  <si>
    <t>Carta i resum de la carta de la Real Academia de San Luis en agraïment pels dos quaderns d'estampes que va entregar a Pinán i demanant que se li entreguin la resta de quaderns al mateix Pinán a mesura que es vagin publicant</t>
  </si>
  <si>
    <t>31/10/1795</t>
  </si>
  <si>
    <t>Esborrany de carta a la Real Academia de San Luis agraint els seus agraïments i dient que entregarà a Pinán els quaderns a mesura que es publiquin</t>
  </si>
  <si>
    <t>17/11/795</t>
  </si>
  <si>
    <t>153-156</t>
  </si>
  <si>
    <t>Angel Custodio Ximeno</t>
  </si>
  <si>
    <t>Carta i resum de la carta d'Ángel Custodio, capellà en el primer batalló del regiment d'infanteria inmemorial del Rei [a Cuba]. Diu que vol formar una biblioteca a l'Ajuntament de l'Havana, que ha anat col·leccionant alguns volums (dóna alguns títols, entre ells el "Codigo de los ejercicios literarios" d'Isidra de Guzmán, que ella mateixa va enviar-li en resposta a una sol·licitud d'ell) i demana que li enviï un exemplar del discurs de María Josefa quan va ser admesa a la Real Sociedad Matritense i que es va anunciar en el "Memorial literario" de setembre de 1786</t>
  </si>
  <si>
    <t>03/02/1787</t>
  </si>
  <si>
    <t>Datada a l'Havana</t>
  </si>
  <si>
    <t>157; 160-162</t>
  </si>
  <si>
    <t>Resum de la carta i carta d'Ángel Custodio. Referència a la carta del 26 de maig. Agraeix l'exemplar que li ha enviat, li diu que no sigui tan modesta ("he divulgado por esta ciudad la carta y el elogio, han sido leidos por los DD de esta universidad, por los hombres mas politicos y principales damas". Demana que li enviï un exemplar del discurs del duc a la Real Academia de Benavente i que s'anuncia al Memorial Literario del mes d'abril de 1787. Dóna el condol per la mort del duc d'Osuna</t>
  </si>
  <si>
    <t>20/10/1787</t>
  </si>
  <si>
    <t>158-159</t>
  </si>
  <si>
    <t>Esborrany de carta a Ángel Custodio. Tot i que considera que el seu discurs no té prou valor com per ajuntar-se amb les altres obres de la seva biblioteca, li envia un exemplar. Diu que la impressió del discurs "se hizo sin mi noticia y en ella se cometieron los errores que ya van enmendados en la portada y al fin del discurso"</t>
  </si>
  <si>
    <t>26/05/1787</t>
  </si>
  <si>
    <t>163-164</t>
  </si>
  <si>
    <t>Esborrany de carta a Ángel Custodio. Referència a la carta de 20 d'cotubre. Agraeix la benevolència amb que acull la seva carta i el seu discurs. Diu que el discurs del duc a la Real Societat de Benavente només es va imprimir en el Memorial literario i que el traslladi d'allà a la seva col·lecció. Agraeix el condol pel duc d'Osuna</t>
  </si>
  <si>
    <t>09/01/1788</t>
  </si>
  <si>
    <t>Fitxa bibliogràfica(?) de les dues cartes d'Ángel Custodio a María Josefa [potser per quan les van ordenar per vendre?]. Al final diu: "Son muy interesantes por las noticias bibliograficas que contienen"</t>
  </si>
  <si>
    <t>166-167</t>
  </si>
  <si>
    <t>Vidua de Labarrieta y Campo</t>
  </si>
  <si>
    <t>Carta a María Josefa. Refèrencia a una carta seva del 9 de febrer. Per ordre seva han buscat el "Revisor politico" que va començar el juliol de 1811 i no ha trobat cap col·lecció ni més números solts que de l'1 al 48 i el 50, que són els que María Josefa ja té menys el número 38, el qual no vol donar el llibreter Jint(?) sense que se li comprin tots els altres a 10 "quartos" cadascun i que del 73 en endavant no hi són. Li han assegurat que el motiu pel qual no existeix el diari és perquè l'editor feia pel seu compte la impressió, la recollia i la donava en comissió per ser venuda a diversos "puestus" de papers públics, els quals li entregaven a compte el seu producte o els exemplars no venuts. Si acaba trobant alguna col·lecció en mans d'algun particular, l'avisarà</t>
  </si>
  <si>
    <t>23/02/1821</t>
  </si>
  <si>
    <t>Esborrany de la carta a señores Viuda de Labarrieta y Campo. Referència a la carta de 23 de febrer. Diu que ja que no es troben els números del 73 en endavant és inútil comprar els que hi ha de l'1 al 50</t>
  </si>
  <si>
    <t>02/03/1821</t>
  </si>
  <si>
    <t>169-170</t>
  </si>
  <si>
    <t>Carta a María Josefa. Diu que tal i com informaven en l'anterior carta de 26 de gener, han trobat el "Revisor", una col·lecció per toms de 3 o 4 quaderns però que no arriba al nº 73. Vol confirmació que el diari que María Josefa vol porta l'epígraf "Mollissima fandi(?) tempura ... Virgilio" i el primer quadern del tom 1 va sortir el 10 d'agost de la imprenta de Vega.</t>
  </si>
  <si>
    <t>30/01/1821</t>
  </si>
  <si>
    <t>Esborrany de la carta a señores Viuda de Labarrieta y Campo. Referència a la carta de 30 de gener. Diu que el "Revisor" que han trobat és diferent del que té ella. El seu és un diari titulat "Revisor político" que va iniciar-se el 3 de juliol de 1811 i que sortia tots els dimecres i dissabtes, cada número era un mig plec de paper en gran que costaba 10 "cuartos" augmentant el cost a proporció dels mitjos plecs que contenia. L'editor era Mariano Carnerero i s'imprimia a casa de Niel hijo, calle del Baluarte [i en dos llocs més que menciona]. Com ha dit en l'anterior carta, té els nº 1-73 excepte el 38 (que correspon al dissabte 9 de novembre de 1811). Espera que amb tota aquesta informació podran fer l'encàrrec</t>
  </si>
  <si>
    <t>09/02/1821</t>
  </si>
  <si>
    <t>Nota de María Josefa dient que li falta el nº 38 del "Revisor" i que mirin si a Cadis es pot trobar aquest número i la continuació de l'obra a partir del nº 73</t>
  </si>
  <si>
    <t>Esborrany de la carta a señores Viuda de Labarrieta y Campo. Desitjant completar la col·lecció dels números del "Revisor" i suposant que es podran trobar a Cadis, els informa que té del nº 1 al 73, excepte el 38; i espera que facin les diligències per trobar el nº 38 i els números a partir del 73 fins que va concloure. Pregunta si han tingut notícies de Guillermo Prier y Prien d'haver rebut uns vins que se'ls hi va enviar pel bergantin Pacifique per al fill de María Josefa</t>
  </si>
  <si>
    <t>16/01/1821</t>
  </si>
  <si>
    <t>174-175</t>
  </si>
  <si>
    <t>Esborrany i carta a José María Pintón y Lorenzana. Per ordre de María Josefa li envia una "arquita" de fusta que contenen 4 volums en foli enquadernats en tafilet (un d'ells l'índex) del procés original de la canonització de Francisco de Borja. Nota al marge, firmada per Pintón, dient que ho va rebre el 14/05/1808</t>
  </si>
  <si>
    <t>23/04/1808</t>
  </si>
  <si>
    <t>176-177</t>
  </si>
  <si>
    <t>José Acedo</t>
  </si>
  <si>
    <t>Carta a Manuel de Ascargorta. Informa que amb l'ofici d'abans-d'ahir va rebre la "Cronica manuscrita del Condestable don Álvaro de Luna" que el llicenciat Andres Rodriguez ha regalat al Duc, la qual queda col·locada entre les altres obres de la seva classe a la biblioteca que està al seu càrrec</t>
  </si>
  <si>
    <t>25/10/1805</t>
  </si>
  <si>
    <t>BNE MSS/10141 [digitalitzada]</t>
  </si>
  <si>
    <t>178, 181-184</t>
  </si>
  <si>
    <t>Andrés Rodríguez de Valenzuela</t>
  </si>
  <si>
    <t>Resum de la carta i carta d'Andrés Rodríguez de Valenzuela, governador de Gandia, dient que va comprar la "Crónica de don Alvaro de Luna" a l'almoneda d'un eclesiàstic de Gandia i que va costar una pesseta [a la carta també parla d'altres llibres que hi havia a l'almoneda]. Diu que aquesta crònica s'assembla molt a la d'Enric IV [de Diego Enríquez del Castillo] que va enviar des de Zahara i va comprar a Gibraleon pel mateix preu. En nota al marge del duc, datada a 19/10/1805, diu que no insistirà en pagar-li i que l'obra serà col·locada a la seva biblioteca</t>
  </si>
  <si>
    <t>06/10/1805</t>
  </si>
  <si>
    <t>Datada a Gandia. Crónicas de Enrique IV: BNE MSS/10245, MSS/10440, MSS/10278 i potser alguna més [algunes digitalitzades i amb enquadernacions modernes]</t>
  </si>
  <si>
    <t>Esborrany de carta a Andrés Rodríguez de Valenzuela dient que el duc no insistirà en pagar-li el petit cost de quatre rals que ha suposat la compra de la "Crónica"</t>
  </si>
  <si>
    <t>Carta a Diego Clemencín, informant que Rodríguez de Valenzuela, governador de Gandia i la seva jurisdicció, ha regalat al duc l'adjunta "Crónica de Álvaro de Luna" i d'ordre del Duc li remet perquè la col·loqui a la biblioteca al seu càrrec i li demana que li faci arribar avís de rebut [carta de José Acedo a Ascargorta del 25/10]</t>
  </si>
  <si>
    <t>23/10/1805</t>
  </si>
  <si>
    <t>185-187</t>
  </si>
  <si>
    <t>Resum de la carta i carta d'Andrés Rodríguez de Valenzuela dient que ha pogut comprar la "Crónica d'Álvaro de Luna" i li demana que l'accepti perquè creu que pot ser útil a la magnífica biblioteca del Duc ja que "está, como la otra [Crónica de Enrique IV], completa y en buen papel". En nota sense datar: "No ha bajado a la secretaria el manuscrito"; en nota del duc de 30/10/1804, admet l'obsequi i demana saber quant ha costat per pagar-li i que si no, no l'acceptarà; en nota del Duc del 26/09/1805: que la crònica ha arribat sense saber com però que no la passarà a la biblioteca fins que no li digui quant va costar i, si no, li tornarà [segona part de la nota a la imatge 187]</t>
  </si>
  <si>
    <t>22/10/1804</t>
  </si>
  <si>
    <t>Datada a Gandia</t>
  </si>
  <si>
    <t>Carta a Andrés Rodríguez de Valenzuela. Referència a la carta de 22 d'octubre de 1804. Queda assabentat que ha comprat la "Crónica", admet l'obsequi però diu que si no li diu quant ha costat no l'acceptarà</t>
  </si>
  <si>
    <t>06/11/1804</t>
  </si>
  <si>
    <t>Esborrany de carta a Andrés Rodríguez de Valenzuela. Diu que ha rebut sense saber per quin mitjà la "Crónica" però "no haré uso de ella ni la pasaré a mi biblioteca" sensa saber quant ha costat i si no li diu, li tornarà</t>
  </si>
  <si>
    <t>01/10/1805</t>
  </si>
  <si>
    <t>190-193</t>
  </si>
  <si>
    <t>Manuel de Uriarte</t>
  </si>
  <si>
    <t>Carta [de Manuel de Uriarte, la rúbrica és la mateixa que la del document 200] informant a María Josefa que a causa de la mort de Miguel Vidal, genealogista de Madrid, hi ha una selecta biblioteca d'impresos i manuscrits "con cuya adquisicion quedaba este ramo completamente surtido en la biblioteca de V.E. Esta clase de libros es tan necesaria en toda buena biblioteca que realmente no puede pasar sin ella, a causa de ser ansiosamente buscada por todos los reyes de armas y por varias casas litigantes para averiguar y aun acreditar las filiaciones... así como seran precisos los peines mientras hubiese cabezas con pelos, asi mismo lo seran los libros de que se trata mientras hubiere grandes, caballeros y hidalgos en España". "... quando se trata de una biblioteca que ha de ser publica que debe comprender todos los ramos posibles de literatura..." Està tasada en 68.000 rals però pot aconseguir que la baixin a 30.000 a pagar en cinc mensualitats i diu que no n'ha informat el Duc ja que ho considera "ocioso". En nota al marge, de la mà de María Josefa: "Comprese la libreria"</t>
  </si>
  <si>
    <t>10/11/1796</t>
  </si>
  <si>
    <t>194-199</t>
  </si>
  <si>
    <t>Santiago de Estepar</t>
  </si>
  <si>
    <t>Document timbrat elaborat per Santiago de Estepar, escrivà de número i de l'Ajuntament de Madrid, que és una còpia original del testament de Miguel Vidal y Egea. Nombra Ramon de Casi hereu fideïcomissari perquè es faci càrrec dels béns a la seva mort</t>
  </si>
  <si>
    <t>17/11/1796</t>
  </si>
  <si>
    <t>Ramon de Casi</t>
  </si>
  <si>
    <t>Ramon de Casi, com a fideïcomissari de Miguel Vidal i Manuel de Uriarte y la Hoz, com a director de la biblioteca del duc d'Osuna, han acordat la compravenda de la biblioteca del difunt per 30.000 rals pagats en 5 terminis. Al peu de pàgina, rebut del primer pagament de 6.000 rals</t>
  </si>
  <si>
    <t>21/11/1796</t>
  </si>
  <si>
    <t>Rebuts dels següents quatre pagaments per la biblioteca de Miguel Vidal entre desembre de 1796 i març de 1797</t>
  </si>
  <si>
    <t>09/03/1797</t>
  </si>
  <si>
    <t>202-209; 212-216</t>
  </si>
  <si>
    <t>Carta del llibreter [Pierre-Nicolas] Gauguery, rue Jacob, (original i transcripció en francès) i dues traduccions de la carta (al castellà), dirigida al duc, dient que li envia una caixa des de París a través de Bordeus i Baiona, que conté els llibres que li va demanar en dos encàrrecs, i que li adjunta la factura [no s'ha conservat]. Diu que li hauria enviat abans, si no hagués sigut que el majordom del comte d'Aranda no li hagués promés que se n'ocuparia, fet que al final no va succeir. Diu que li adjunta el segon volum de "Journal des observations phisiques" de 1778, que s'acaba de reimprimir després de molt de temps. També li inclou una novetat que no li ha encarregat "Requete de Mr. de Calonne", així com les respostes; uns catàlegs de llibres tant antics com moderns, i el prospecte de "Tableau de l'Empire Ottoman", el primer volum del qual s'acaba de publicar, imprès en foli a can Didot, tindrà entre 7 o 8 volums i 250 figures. Tambéha adjuntat tres quaderns de "Costumes espagnols" i dos petits almanacs que envia a un gravador de Madrid i l'avisa que els passarà a buscar. També diu que aprofitarà el primer correu per fer-li arribar els seus almanacs; i que li enviarà tan aviat com li arribin "La vie du feu roi de Prusse", 4 volums 12º, i li demana que li confirmi si l'ha de subscriure a les obres completes del rei de Prússia.</t>
  </si>
  <si>
    <t>18/12/1787</t>
  </si>
  <si>
    <t xml:space="preserve">Registre d'autoritat del llibreter a la BnF: https://catalogue.bnf.fr/ark:/12148/cb15505702j </t>
  </si>
  <si>
    <t>Esborrany de carta a Pierre-Nicolas Gauguery, en resposta a la carta del 18 de desembre. L'informa que ha rebut els llibres i altres papers, i que el gravador ha passat a recollir els documents que li havia enviat. Demana que li enviï l'obra "Le tableau de l'Empire Otoman" a mesura que vagin sortint els volums, i que el subscrigui a "Oeuvres completes du Roi de Prusse". En nota, l'informa que ha donat ordres per pagar-li l'import de la factura remesa. També li demana que li faci arribar tots els quaderns del "Journal des observations phisiques" a mesura que es vagin publicant, sense retard.</t>
  </si>
  <si>
    <t>21/02/1788</t>
  </si>
  <si>
    <t>OSUNA,CT.420,D.1-2</t>
  </si>
  <si>
    <t>Razones sobre la adquisición de algunos libros; expediente de adjudicación de la librería de Francisco Fernández de Beteta e inventarios, oficios sobre regalos de obras, cuentas, concerniente todo a la Biblioteca del Duque de Osuna. Manuscritos</t>
  </si>
  <si>
    <t>Felipe Sáinz de Baranda</t>
  </si>
  <si>
    <t>Esborrany de carta a José Rincón Medrano en relació a la biblioteca del difunt Beteta [però no entenc què hi diu]. Al verso hi ha tot de sumes</t>
  </si>
  <si>
    <t>24/03/1824</t>
  </si>
  <si>
    <t>"Sumario de lo que importan las tres clases en que el tasador Ramos ha dividido la librería del difunto D. Francisco Fernández Beteta". Les 3 classes són "de pronto despacho", "de mediano despacho" i "Proividos [cancel·lat, de dificil despacho]" entenent despacho per venda</t>
  </si>
  <si>
    <t>xx/03/1824</t>
  </si>
  <si>
    <t>Esborrany de carta a José Rincón Medrano dient que per ordre de S.E. va passar a un llibreter l'índex de la llibreria del difunt Francisco Fernández Beteta, que ascendeix a 31459 rals (excepte 7 llibres dels quals no coneix el mèrit) però que no es pot "entrar alzadamente en el todo de la libreria no habiendo la rebaja de una mitad de su valor" ja que hi ha obres de fàcil sortida i altres que no i, per tant, ho redueix a 15729 rals [i altres que no entenc que tenen a veure amb deutes entre S.E. i el difunt]</t>
  </si>
  <si>
    <t>Resum de les marques per diferenciar les classes d'obres de l'índex de la lliberia de Beteta i desglossament de la tasació</t>
  </si>
  <si>
    <t>Ordre de María Josefa a Manuel Calvo, encarregat de la tesoreria provisional de la casa del duc d'Osuna de Leganitos, perquè pagui a Diego Clemencín, director de la biblioteca establerta a la mateixa casa, 616,22 rals: 566,22 com a sobresou per al dependents de la biblioteca i 50 per a despeses d'escriptori de la biblioteca pel mes de novembre.</t>
  </si>
  <si>
    <t>01/11/1806</t>
  </si>
  <si>
    <t>Ordre del Duc a Juan Pablo de Frutos, encarregat de la tesoreria provisional de la casa del duc d'Osuna a Leganitos, perquè pagui a Diego Clemencín, director de la biblioteca establerta a la mateixa casa, 2000 rals de consignació mensual per a satisfer les despeses de la biblioteca.</t>
  </si>
  <si>
    <t>01/02/1806</t>
  </si>
  <si>
    <t>8 a 11</t>
  </si>
  <si>
    <t>Pedro de Fraysse</t>
  </si>
  <si>
    <t>Sembla una relació de llibres de la biblioteca que s'han prestat: "Habiendo hecho [Pedro de] Fraysse entrega de los libros de la biblioteca de V.E...". Al final de tot "No tengo noticia de otros que se pueden haver tomado. He entregado al señor Coz 6 tomos que tenia para leer en casa, cuya apuntacion se habra de quitar". Hi ha un paperet encolat al final: "Se desea saber del Sr. archivero si el libro de indice que se bajó, no estando yo en la biblioteca, se halla con la señal Plutº II Lit M nº 18 u otra que se hará el favor de sentar abajo, [signat:] Pedro de Fraysse" i "Se halla el indice con la misma señal que se expresa arriba, [signat:] Juan Loperra"</t>
  </si>
  <si>
    <t>xx/xx/1793</t>
  </si>
  <si>
    <t>Romero</t>
  </si>
  <si>
    <t>Rebut de Pedro Fraysse, bibliotecari del Duc de l'Infantado, 4 llibres [els llista]</t>
  </si>
  <si>
    <t>08/12/xxxx</t>
  </si>
  <si>
    <t>13 a 14</t>
  </si>
  <si>
    <t>Gerardo Díez Álvaro</t>
  </si>
  <si>
    <t>Carta a Mariano dient que té uns còdexs en vitel·la i manuscrits antics que vol vendre; tot i que hi ha estrangers que els volen, diverses persones li han recomanat que abans els publiciti entre la grandesa d'Espanya. En cas que li interessi, demana que li concedeixi una audiència</t>
  </si>
  <si>
    <t>14/11/1862</t>
  </si>
  <si>
    <t>Al verso de la carta de Díez Álvaro, José Salvá escriu que no es pot saber el mèrit dels manuscrits sense veure'ls, se'ls pot demanar que passin per la biblioteca qualsevol dia d'oficina, d'11 a 4 de la tarda. En nota, segurament manuscrita del Mariano: "Como propone el bibliotecario"</t>
  </si>
  <si>
    <t>17/11/1862</t>
  </si>
  <si>
    <t>Carta presentant a Mariano els comptes de la biblioteca per a l'any 1862, per a la seva aprovació</t>
  </si>
  <si>
    <t>09/01/1863</t>
  </si>
  <si>
    <t>17 a 44</t>
  </si>
  <si>
    <t>Comptes de la biblioteca de l'any 1862. S'han gastat 11308 rals en compra de llibres i 1595 en enquadernacions. A continuació del resum de despeses, ordenats per mesos, hi ha la relació de llibres comprats i subscripcions fetes i el preu que s'ha pagat (aquesta secció està a càrrec de Salvador Rocamora, conserje de la biblioteca del Duc). A continuació la relació de les enquadernacions fetes per León Binet, ordenades per mesos, dóna el títol de l'obra, el tipus d'enquadernació i el cost. A continuació els llibres que li han regalat, amb el nom de qui l'ha regalat</t>
  </si>
  <si>
    <t>45 a 53</t>
  </si>
  <si>
    <t>León Binet</t>
  </si>
  <si>
    <t>Factures de les enquadernacions fetes per Binet durant l'any 1862</t>
  </si>
  <si>
    <t>Capçalera impresa de León Binet</t>
  </si>
  <si>
    <t>José Rocamora</t>
  </si>
  <si>
    <t>Rebut de José Salvá 186 rals a raó de 6 rals diaris com a escrivent de la biblioteca del duc d'Osuna</t>
  </si>
  <si>
    <t>31/01/1860</t>
  </si>
  <si>
    <t>55 a 56</t>
  </si>
  <si>
    <t>José Rincón Medrano</t>
  </si>
  <si>
    <t>Carta a Felipe Sáinz de Baranda [secretari i comptador general de Pedro de Alcántara de Toledo Silva Mendoza, XIII duc de l'Infantado (1768-1841)]. Li explica la seva trobada amb Ana Paez, vidua d'Antonio Ventura Hernández, fiador de Francisco Beteta, en relació a la compra dels llibres del difunt Beteta per part del duc. En nota al marge superior, Esborrany de la resposta: que enviïn una nota de les obres de major mèrit que hi hagi a la llibreria per tal de prendre una decisió</t>
  </si>
  <si>
    <t>31/01/1824</t>
  </si>
  <si>
    <t>Datada a Pastrana</t>
  </si>
  <si>
    <t>57 a 58</t>
  </si>
  <si>
    <t>Carta a Felipe Sáinz de Baranda. Diu que volia enviar una raó dels llibres de la llibreria de Beteta però no ho ha pogut fer immediatament perquè l'inventari té deu plecs i mig i no hi ha ningú als entorns capaç de tasar la biblioteca. Per tant, ha convingut amb l'encarregat d'enviar l'inventari perquè el duc pugui escollir les obres que li interessin i, aleshores,  fer-les tasar a Madrid</t>
  </si>
  <si>
    <t>18/02/1824</t>
  </si>
  <si>
    <t>59 a 60</t>
  </si>
  <si>
    <t>Carta a Felipe Sáinz de Baranda. Adjunta una minuta dels llibres de la llibreria del difunt Beteta que li fa arribar en 4 caixes; queda pendent d'enviar 2 caixes més</t>
  </si>
  <si>
    <t>26/06/1824</t>
  </si>
  <si>
    <t>61 a 62</t>
  </si>
  <si>
    <t>Carta a Felipe Sáinz de Baranda. Notifica que envia la resta de llibres de la llibreria de Beteta. Diu que enviarà ben aviat l'inventari i la tasació general de la llibreria</t>
  </si>
  <si>
    <t>1/07/1824</t>
  </si>
  <si>
    <t>63 a 64</t>
  </si>
  <si>
    <t>Carta a Felipe Sáinz de Baranda. Enviant adjunt l'inventari de la llibreria del difunt Beteta, perquè el duc esculli els llibres que li interessen. Pel que fa a la tasació, diu que miri les tres notes al final de l'inventari, ja que no hi ha ningú pels entorns que pugui fer la tasació</t>
  </si>
  <si>
    <t>13/03/1824</t>
  </si>
  <si>
    <t>65 a 66</t>
  </si>
  <si>
    <t>Carta a Felipe Sáinz de Baranda. Notifica l'enviament de la primera remesa de llibres de la llibreria del difunt Francisco José Fernández de Beteta, amb una minuta de les obres que van a cadascuna de les 6 caixes. Amb nota al marge superior: resposta el dia 12, acusant la rebuda de llibres</t>
  </si>
  <si>
    <t>10/05/1824</t>
  </si>
  <si>
    <t>Nota de Felipe Sáinz de Baranda. L'informa, en post-data, que totes les obres que li havia manat reservar o que no es venguessin, van marcades en el marge de la minuta amb una C; i les que no estan tasades en l'inventari van expresades al marge</t>
  </si>
  <si>
    <t>xx/xx/1824</t>
  </si>
  <si>
    <t>68 a 69</t>
  </si>
  <si>
    <t>Carta a Felipe Sáinz de Baranda. Notifica l'enviament de la segona remesa de llibres de la llibreria del difunt Beteta, en 8 caixes. Adjunta la minuta dels llibres. Amb nota al marge superior: resposta el dia 20, acusant la rebuda de llibres</t>
  </si>
  <si>
    <t>18/05/1824</t>
  </si>
  <si>
    <t>70 a 71</t>
  </si>
  <si>
    <t>Carta a Felipe Sáinz de Baranda. Notifica l'enviament de la segona remesa de llibres de la llibreria del difunt Beteta, en 8 caixes, i adjunta la minuta. Diu que encara deuen quedar entre 16 i 18 caixes per enviar. Li informa d'un error en la minuta del viatge anterior ja que no havia apuntat dues obres que anaven a les caixes 5 i 7; es tracta d'un error de còpia però consten en l'esborrany. Amb nota al marge superior: resposta el dia 27, acusant la rebuda de llibres</t>
  </si>
  <si>
    <t>24/05/1824</t>
  </si>
  <si>
    <t>72 a 73</t>
  </si>
  <si>
    <t>Carta a Felipe Sáinz de Baranda. Notifica l'enviament de la quarta remesa de llibres de la llibreria del difunt Beteta, en 8 caixes. Adjunta la minuta dels llibres.</t>
  </si>
  <si>
    <t>01/06/1824</t>
  </si>
  <si>
    <t>Esborrany de carta a José Rincón Medrano, en resposta a la del 27 de març. Li recomana construir 8 o 10 caixes (dóna detalls de com haurien de ser), que han d'anar acompanyades amb la minuta dels llibres per quan passin per la porta i l'aduana. Diu que no enviï els llibres prohibits  perquè no passarien l'aduana i que ja pensaran una manera d'introduir-los. Autoritza la venda de llibres al lletrat, i a qualsevol altre que es presenti amb diners a la mà, d'alguns llibres no senyalats o amb la ratlla a l'esquerra de la tasació, aplicant una rebaixa, amb l'excepció d'uns títols que especifica</t>
  </si>
  <si>
    <t>31/03/1824</t>
  </si>
  <si>
    <t>75 a 76</t>
  </si>
  <si>
    <t>Carta a Felipe Sáinz de Baranda. Informa que ha rebut l'índex de la llibreria del difunt Beteta amb la tasació al marge, i que s'ha reunit amb l'hereva i el comissionat, que s'han mostrat conformes amb tot. Per això, traslladarà la llibreria a casa seva i, després, quan tingui la conformitat del duc, enviar-li a ell. Ha pensat de fer 6 o 8 caixes i fer diversos viatges perquè per enviar-los tots a la vegada caldria construir moltes caixes. També diu que un lletrat del poble està interessant en algunes obres de la seva professió, que segons la tasació sumarien uns 1.300 rals, i que són de les marcades amb una ratlla a l'esquerra (segons el tasador, de difícil sortida per a la seva venda) i queda pendent de la resolució de Rincón. També enviarà les obres marcades amb una O i que no estan tasades perquè el llibreter en desconeix el mèrit, per tal que es tasin a Madrid</t>
  </si>
  <si>
    <t>27/03/1824</t>
  </si>
  <si>
    <t>77 a 80</t>
  </si>
  <si>
    <t>Minuta dels llibres enviats en la 1a remesa, en 6 caixes, el 10 de maig</t>
  </si>
  <si>
    <t>81 a 88</t>
  </si>
  <si>
    <t>Minuta dels llibres enviats en la 2a remesa, en 8 caixes, el 18 de maig</t>
  </si>
  <si>
    <t>89 a 91</t>
  </si>
  <si>
    <t>Minuta dels llibres enviats en la 3a remesa, en 8 caixes, el 25 de maig</t>
  </si>
  <si>
    <t>25/05/1824</t>
  </si>
  <si>
    <t>92 a 95</t>
  </si>
  <si>
    <t>Minuta dels llibres enviats en la 4a remesa, en 8 caixes, l'1 de juny</t>
  </si>
  <si>
    <t>96 a 98</t>
  </si>
  <si>
    <t>Minuta dels llibres enviats en la 5a remesa, en 4 caixes, el 26 de juny</t>
  </si>
  <si>
    <t>Minuta dels llibres enviats en la 6a remesa, en 1 caixa, l'1 de juliol</t>
  </si>
  <si>
    <t>01/07/1824</t>
  </si>
  <si>
    <t>100 a 103</t>
  </si>
  <si>
    <t>Raó de les obres venudes a Pastrana de la llibreria de Beteta conforme a la tasació del inventari feta a Madrid. Especifica que les obres marcades amb una ratlla a l'esquerra s'han rebaixat una 4a part i les no ratllades, una 3a, per un total de 3511,7 rals</t>
  </si>
  <si>
    <t>06/07/1824</t>
  </si>
  <si>
    <t>Raó de les obres prohibides de la llibreria de Beteta enviades a Chamartin</t>
  </si>
  <si>
    <t>27/07/1824</t>
  </si>
  <si>
    <t>OSUNA,CT.421</t>
  </si>
  <si>
    <t>Cuentas de la Biblioteca y monetario de la casa de Osuna y justificantes de las mismas</t>
  </si>
  <si>
    <t>1 a 14; 16 a 21</t>
  </si>
  <si>
    <t>Comptes de la biblioteca del duc d'Osuna, gener-desembre 1851, signats per Miguel Salvá</t>
  </si>
  <si>
    <t>00/00/1851</t>
  </si>
  <si>
    <t>Miguel Ginesta, hijo</t>
  </si>
  <si>
    <t>Compte de l'enquadernació d'un llibre, 20 rals</t>
  </si>
  <si>
    <t>30/09/1851</t>
  </si>
  <si>
    <t>A. Poupart</t>
  </si>
  <si>
    <t>Compte de la Librería Estrangera de A. Poupart y Compañía per la compra de La France litteraire de [Joseph-Marie] Quérard</t>
  </si>
  <si>
    <t>01/11/1851</t>
  </si>
  <si>
    <t xml:space="preserve">Rebut de Miguel Salvá de 1242 rals per 27 volums d'autors llatins de la col·lecció Visard(?). </t>
  </si>
  <si>
    <t>01/12/1852</t>
  </si>
  <si>
    <t>Capçalera impresa de Casimiro Monier</t>
  </si>
  <si>
    <t>Compte de les enquadernacions de 6 llibres, 359 rals</t>
  </si>
  <si>
    <t>29/10/1851</t>
  </si>
  <si>
    <t>Compte de les enquadernacions de 9 llibres, 76 rals</t>
  </si>
  <si>
    <t>25/11/1851</t>
  </si>
  <si>
    <t>Capçalera impresa de Miguel Ginesta Clarós</t>
  </si>
  <si>
    <t>Compte per a 3 capses, 48 rals</t>
  </si>
  <si>
    <t>11/12/1851</t>
  </si>
  <si>
    <t>Pedro Pastor</t>
  </si>
  <si>
    <t>Compte de les enquadernacions de 20 llibres fetes per a la biblioteca del duc d'Osuna, 402 rals</t>
  </si>
  <si>
    <t>08/12/1844</t>
  </si>
  <si>
    <t>Miguel Alba</t>
  </si>
  <si>
    <t>Compte de les enquadernacions de 10 llibres fetes per a la biblioteca del duc d'Osuna, 384 rals, firmada per Pedro Pastor</t>
  </si>
  <si>
    <t>15/04/1845</t>
  </si>
  <si>
    <t>29 a 80</t>
  </si>
  <si>
    <t>Factures de les obres comprades el 1858</t>
  </si>
  <si>
    <t>00/00/1858</t>
  </si>
  <si>
    <t>Francisco Ojeda</t>
  </si>
  <si>
    <t>Compte de les enquadernacions de 19 llibres fetes per a la biblioteca del duc d'Osuna, 414 rals</t>
  </si>
  <si>
    <t>22/11/1858</t>
  </si>
  <si>
    <t>Capçalera impresa de Francisco Ojeda</t>
  </si>
  <si>
    <t>OSUNA,CT.422,D.1-5</t>
  </si>
  <si>
    <t>Oficios: de nombramiento de personal, recibo de obras, dedicatorias y otras cuentas tocantes al archivo, biblioteca, monetario y armería de la casa ducal</t>
  </si>
  <si>
    <t>Ordre de passar a l'arxiu, biblioteca i secretaria exemplars del panegíric pronunciat en la funció de san Francisco pel llicenciat Juan de Dios Cruz</t>
  </si>
  <si>
    <t>02/12/1850</t>
  </si>
  <si>
    <t>Carta a Pedro Herrero, secretari del Duc, dient que ha rebut 8 exemplars del panegíric de San Francisco de Borja del llicenciat Juan de Dios Cruz i que els ha col·locat a la biblioteca</t>
  </si>
  <si>
    <t>15/01/1851</t>
  </si>
  <si>
    <t>BNE VC/374/16 o VC/998/17?</t>
  </si>
  <si>
    <t>Carta a Ramon del Castillo, secretari particular del Duc, dient que ha col·locat a la biblioteca els 3 exemplars de les obres del marquès de Santillana que li ha enviat</t>
  </si>
  <si>
    <t>03/12/1855</t>
  </si>
  <si>
    <t>4 a 14</t>
  </si>
  <si>
    <t xml:space="preserve">Circular a Ramon del Castillo, secretari particular del Duc, enviant-li la nota dels llibres enviats pel Duc des de Sant Petersburg a la biblioteca el 21 de novembre de 1858. Acompanya la nota una llista d'una seixantena de títols que han costat un total de 177 rals i 25 cèntims. </t>
  </si>
  <si>
    <t>15/01/1859</t>
  </si>
  <si>
    <t>Carpetilla: "1866 Alameda Oficios de la biblioteca"</t>
  </si>
  <si>
    <t>16 a 17</t>
  </si>
  <si>
    <t>José María Díaz de Cevallos</t>
  </si>
  <si>
    <t>Carta a Pedro Herrero, apoderat general del Duc. Informa que ha rebut la llista de llibres que el Duc vol que col·loqui a la biblioteca de l'Alameda, l'administració de la qual està al seu càrrec.</t>
  </si>
  <si>
    <t>15/09/1866</t>
  </si>
  <si>
    <t>18 a 19</t>
  </si>
  <si>
    <t>Carta a Díaz de Cevallos, administrador de l'Alameda. Adjunta una llista de llibres que el Duc ha destinat a la biblioteca de l'Alameda. La llista inclou 19 títols</t>
  </si>
  <si>
    <t>14/09/1866</t>
  </si>
  <si>
    <t>Carta a Joaquin de Robledo, apoderat general del Duc. Informa que s'ha gastat els 4000 rals que li va entregar el passat 11 de setembre per a pagar subscripcions de la biblioteca del Duc</t>
  </si>
  <si>
    <t>09/07/1864</t>
  </si>
  <si>
    <t>Abonament a José Salvá de 3000 rals per a subscripcions de la biblioteca</t>
  </si>
  <si>
    <t>29/07/1864</t>
  </si>
  <si>
    <t>Carta a Pedro Herrero, secretari de càmara del Duc. Informa que ha rebut un exemplar del Journal des debats i un altre del Moniteur Universel, ambdós de l'any 1862, que el Pedro Herrero li ha fet arribar per ser col·locats a la biblioteca</t>
  </si>
  <si>
    <t>10/04/1863</t>
  </si>
  <si>
    <t>Carta a José Salvá. Li envia un exemplar del Journal des debats i un altre del Moniteur Universel, ambdós de l'any 1862, per ser col·locats a la biblioteca</t>
  </si>
  <si>
    <t>24 a 25</t>
  </si>
  <si>
    <t>José Sanz y Barea</t>
  </si>
  <si>
    <t>Carta a Esteban de la Parra, secretari de càmara del Duc. Seguint les instruccions dels apoderats del Duc, li envia les obres que hi havia a la biblioteca particular de Pedro Herrero quan va morir, les quals ha llegat al Duc i consten en l'adjunt inventari [no s'ha conservat] per a ser col·locades a la biblioteca</t>
  </si>
  <si>
    <t>12/11/1873</t>
  </si>
  <si>
    <t>[Rúbrica]</t>
  </si>
  <si>
    <t>Nota que diu que l'any 1878 va treure l'inventari [el de Pedro Herrero?] per tenir-lo a mà quan el Duc el demanés ja que volia distribuir aquests llibres entre diferents llocs</t>
  </si>
  <si>
    <t>xx/xx/1878</t>
  </si>
  <si>
    <t>Esteban de la Parra</t>
  </si>
  <si>
    <t>Carta a José Sanz y Barea, bibliotecari de la casa del Duc. Queden custodiats a la biblioteca particular del Duc les obres de la biblioteca de Pedro Herrero</t>
  </si>
  <si>
    <t>13/11/1873</t>
  </si>
  <si>
    <t>28 a 29</t>
  </si>
  <si>
    <t>Nota a Basilio Mirondo, bibliotecari de la casa del Duc. Li adjunta un exemplar de l'obra sobre la coronació del rei de Prússia que va tenir lloc a Königsberg el 18 d'octubre de 1861, la qual el emperador i rei s'ha dignat concedir al Duc, per tal que es col·loqui a la biblioteca al seu càrrec</t>
  </si>
  <si>
    <t>31/07/1872</t>
  </si>
  <si>
    <t>Santiago Sanz y Sanz</t>
  </si>
  <si>
    <t>Carta a Esteban de la Parra, secretari particular del Duc. Adjunta el fullet de la "Organización del ejército" escrit pel Duc que aquest li ha sol·licitat, i li demana li enviï el rebut per tal que consti a la biblioteca</t>
  </si>
  <si>
    <t>16/02/1880</t>
  </si>
  <si>
    <t>Capçalera manuscrita "Biblioteca del Duque…"</t>
  </si>
  <si>
    <t>Carta a Santiago Sanz y Sanz, bibliotecari de la casa del Duc. Diu que ha rebut i entregat al Duc els dos exemplars del fullet de la "Organización del ejército" escrit pel Duc</t>
  </si>
  <si>
    <t>17/02/1880</t>
  </si>
  <si>
    <t>32 a 33</t>
  </si>
  <si>
    <t>Francisco Asenjo Barbieri</t>
  </si>
  <si>
    <t>Carta a Mariano, duc d'Osuna. Diu que ha posat música i donat al teatre una sarsuela titulada "¡Tramoya!", que ha agradat al públic i li escriu per demanar-li que accepti la dedicatòria de la seva obra al publicar-la: "¿Qué más ilustre nombre que el del duque de Osuna que es el primero entre los mas ilustres de la grandeza española? ¿Qué más cumplido caballero que don Mariano Tellez Giron?"</t>
  </si>
  <si>
    <t>01/07/1850</t>
  </si>
  <si>
    <t>BNE M/2542 [Tramoya] i M/1536 [una altra sarsuela, a la dedicatòria parla de Tramoya]</t>
  </si>
  <si>
    <t>Carta a Pedro Herrero. Diu que li adjunta una carta que es pren la llibertat d'enviar al Duc i si la troba adequada, li demana que li doni al Duc i espera la resposta "para proceder al gravado de mi obra y saber si puedo o no poner el nombre de S.E. que es lo unico a que aspiro"</t>
  </si>
  <si>
    <t>Esborrany de carta a Barbieri. Diu que ha entregat al Duc l'exemplar manuscrit de "Tramoya" i els quatre exemplars enquadernats i, de part del Duc, li agraeix i que espera conèixer-lo el proper divendres a les 12. Li demana, a més, que li faci arribar dos exemplars més dels petits</t>
  </si>
  <si>
    <t>31/07/1850</t>
  </si>
  <si>
    <t>36 a 37</t>
  </si>
  <si>
    <t>Carta a Pedro Herrero. Sabent el seu gust per la música, es pren la llibertat d'oferir-li a través del seu amic Pepe La-flor una lluneta [=seient de platea] i li demana que assisteixi a la representació de "Tramoya" al teatre de los Basilios</t>
  </si>
  <si>
    <t>26/06/1850</t>
  </si>
  <si>
    <t>Esborrany de carta a Barbieri. Diu que a través de La-Flor ha rebut la lluneta per a la representació de la sarsuela al teatre de los Basilios, li agraeix i li confirma que assistirà</t>
  </si>
  <si>
    <t>39 a 40</t>
  </si>
  <si>
    <t>Nota sobre allò que conté la "Memoria descriptiva de los códices notables conservados en algunos archivos y bibliotecas de España" de José María de Eguren, obra premiada per la BNE el gener de 1859 i impresa a expenses del Govern aquell mateix any. A la pàgina 37 i següents descriu 4 còdexs de la biblioteca del Duc que contenen la Bíblia, i a la pàgina 43: "Asi esta biblia como las anteriores existen al presente en la seccion de manuscritos de la copiosa biblioteca que a costa de cuantiosos dispendios ha reunido y colocado en su palacio de Infantado en Madrid el Duque. No satisfecho con haber destinado un local grandioso para conservar no solamente con decoro sino con ostentacion las selectas librerias de sus progenitores, las aumenta y enriquece diariamente aquel ilustre personaje, adquiriendo al efecto en el estranjero las mas importantes obras que se publican..."</t>
  </si>
  <si>
    <t>xx/xx/1859</t>
  </si>
  <si>
    <t>UB Lletres: 168/2/7</t>
  </si>
  <si>
    <t>Ordre del Mariano: "Mi bibliotecario no permitirá la extracción de libro o documento alguno de la misma bajo cualquier pretexto que sea sin una orden expresa firmada por mí"</t>
  </si>
  <si>
    <t>30/04/1851</t>
  </si>
  <si>
    <t>42 a 43</t>
  </si>
  <si>
    <t>Maximino González</t>
  </si>
  <si>
    <t>Carta a Pedro Herrero. Notifica que ha rebut l'ofici del 20 de juny en el qual se l'informa que el duc li dona feina a la biblioteca amb l'encàrrec de portar la correspondència estrangera amb un sou de 24 rals diaris</t>
  </si>
  <si>
    <t>25/06/1853</t>
  </si>
  <si>
    <t>44 a 45</t>
  </si>
  <si>
    <t>Carta a José Sánchez Toca i José Salvá. Amb data d'11 de març, diu que el duc li ha dit que veient els serveis prestats per José Sánchez Toca a la casa d'Osuna com a "ayo" del Mariano i el seu germà, l'ha anomenat bibliotecari de la casa amb el mateix sou que tenia fins ara per quan quedi vacant la plaça ja que l'actual bibliotecari [Miguel Salvá] se'n va al bisbat de Mallorca. A més a més, en consideració a les tasques que ha dut a terme a la biblioteca el germà, nomena José Salvá segon de la biblioteca amb un sou de 6.000 rals anuals. L'ordre de Mariano està datada l'11 de març</t>
  </si>
  <si>
    <t>24/04/1851</t>
  </si>
  <si>
    <t>Carta a Pedro Herrero. Ha rebut l'ofici en què li transcriu l'autògraf del duc anomenant-lo un dels bibliotecaris de la casa i per l'amor que té als llibres que el seu germà ha cuidat durant tants anys, accepta la plaça</t>
  </si>
  <si>
    <t>08/03/1852</t>
  </si>
  <si>
    <t>Esborrany a Miguel Salvà, bisbe de Mallorca [i antic bibliotecari de la casa d'Osuna]. Seguint els seus desitjos, tot i les despeses que ocasiona a la casa, el Duc ha acceptat una plaça més a la biblioteca per al seu germà "en consideración las cualidades apreciables que le distinguen". Li demana que demà dissabte, a la una, vagi a la biblioteca per donar possessió de les places a Toca i al seu germà</t>
  </si>
  <si>
    <t>02/03/1852</t>
  </si>
  <si>
    <t>48 a 49</t>
  </si>
  <si>
    <t>Esborrany de carta a José Salvá. Amb data d'11 de març, diu que el duc li ha dit que veient els serveis prestats per José Sánchez Toca a la casa d'Osuna com a "ayo" del Mariano i el seu germà, l'ha anomenat bibliotecari de la casa amb el mateix sou que tenia fins ara per quan quedi vacant la plaça ja que l'actual bibliotecari [Miguel Salvá] se'n va al bisbat de Mallorca. A més a més, en consideració a les tasques que ha dut a terme a la biblioteca el germà, nomena José Salvá segon de la biblioteca amb un sou de 6000 rals anuals. L'ordre de Mariano està datada l'11 de març. En nota al marge: "Le hará pasar mañana sábado a la biblioteca de V.E. a tomar posesión de dicho destino si lo admite"</t>
  </si>
  <si>
    <t>05/03/1852</t>
  </si>
  <si>
    <t>50 a 51</t>
  </si>
  <si>
    <t>Esborrany de carta a José Sánchez Toca. Amb data d'11 de març, diu que el duc li ha dit que veient els serveis prestats per José Sánchez Toca a la casa d'Osuna com a "ayo" del Mariano i el seu germà, l'ha anomenat bibliotecari de la casa amb el mateix sou que tenia fins ara per quan quedi vacant la plaça ja que l'actual bibliotecari [Miguel Salvá] se'n va al bisbat de Mallorca. A més a més, en consideració a les tasques que ha dut a terme a la biblioteca el germà, nomena José Salvá segon de la biblioteca amb un sou de 6.000 rals anuals. L'ordre de Mariano està datada l'11 de març. En nota al marge: "Le hará pasar mañana sábado a la biblioteca de V.E. a tomar posesión de dicho destino si lo admite". En nota al marge: "Se presente V. a tomar posesión mañana sábado 6 del corriente a la una de la mañana en la biblioteca de V.E."</t>
  </si>
  <si>
    <t>Carta a Manuel Bahamonde, comptador general de la Casa d'Osuna [no entenc de què va]</t>
  </si>
  <si>
    <t>10/03/1852</t>
  </si>
  <si>
    <t>53 a 54</t>
  </si>
  <si>
    <t>José Sánchez Toca</t>
  </si>
  <si>
    <t>Nota dels treballs i millores que s'han fet a la biblioteca del Duc: s'han redactat 7.000 fitxes bibliogràfiques dels llibres que provenen de la casa de l'Infantado i dels que s'han comprat després i així queda conclòs l'esborrany del Catàleg general, per ordre alfabètic d'autors, de totes les obres de la biblioteca i s'està treballant en l'índex per ordre de matèries; s'han enquadernat uns 500 volums de totes les mides per a una millor conservació; s'ha enriquit la biblioteca amb les obres de la llista adjunta [no s'ha conservat], més de 250 volums.</t>
  </si>
  <si>
    <t>xx/xx/xxxx</t>
  </si>
  <si>
    <t xml:space="preserve">Per la lletra i la rúbrica, sembla escrit per José Sánchez Toca i, per tant, datat entre 29 març 1852 i octubre 1855 </t>
  </si>
  <si>
    <t>Nota de les "Lecciones de geografia astronomica, natural y politica" d'Isidoro de Antillon (p. 31-32, edició de 1804) on es menciona un mapa que es va copiar d'un altre de la Biblioteca del duc de l'Infantado. En nota de Mariano, diu que es pregunti a Miguel Salvá si a la biblioteca del tiet existeix el mapa que se cita en aquesta nota. En nota de Salvá diu que ha registrat curosament la biblioteca del duc de l'Infantado i no ha trobat el mapa que menciona Isidoro de Antillon</t>
  </si>
  <si>
    <t>13/02/1847</t>
  </si>
  <si>
    <t>Aureliano Fernández Guerra y Orbe</t>
  </si>
  <si>
    <t>Carta de Fernández Guerra, oficial primer auxiliar del Ministeri de gràcia i justícia, demana que, per poder estudiar el teatre del segle XVII, voldria consultar diversos entremesos manuscrits que hi ha a la biblioteca del Duc. En nota al marge de Mariano: "Sirvase informar Salvá en qué términos se puede conceder este permiso" i en nota al marge de Salvá: "Por la noticia que tengo de D. Aureliano Fernandez Guerra y de su afición al estudio, no veo inconveniente en que V.E. acceda a sus deseos"</t>
  </si>
  <si>
    <t>xx/02/1848</t>
  </si>
  <si>
    <t>Duque de Veragua</t>
  </si>
  <si>
    <t>Carta del duc de Veragua, president de la Sociedad fundadora del Colegio Politécnico on explica que els professors del Col·legi Politècnic han de preparar uns treballs sobre la llengua llatina per al proper any i, per això, els convindria consultar assiduament alguns llibres de la biblioteca del Duc i, com que tenen altres obligacions, els aniria bé tenir-los en el seu poder. Per això, demana que durant 15 dies puguin agafar en préstec diversos obres [hi ha la llista], totes elles d'un sol volum, que es custodiaran amb mirament i algunes es tornaran abans de 15 dies i acaba dient "De la protección que V.E. dispensa a las letras se promete esta gracia". En nota al marge de Miguel Salvá diu que tots els llibres que demanen són a la biblioteca i tenint en compte el sol·licitant, és partidari de fer el préstec "dandome un recibo que como resguardo quedará en mi poder" i en nota al marge de Mariano: "conforme con este dictamen pero antes deseo oir el parecer de mi apoderado"</t>
  </si>
  <si>
    <t>19/06/1848</t>
  </si>
  <si>
    <t>Esborrany de carta al Duc de Veragua dient que de "no haber sido nunca costumbre desde su fundacion extraer ningún libro de ella" però volent contribuir amb la preparació d'aquests treballs, està disposat a obrir-los les portes de la biblioteca tots els dies i totes les hores que necessitin els professors</t>
  </si>
  <si>
    <t>07/07/1848</t>
  </si>
  <si>
    <t>Carpetilla: "Legajo nº 3"</t>
  </si>
  <si>
    <t>64 a 65</t>
  </si>
  <si>
    <t>Juan Eugenio Hartzenbusch</t>
  </si>
  <si>
    <t>Carta de Juan Eugenio Hartzenbusch, a nom de Fernando Wolf, bibliotecari de la imperial i real de Viena, i del baró de Münch-Bellinghausen, autor dramàtic alemany on explica que aquests dos volen publicar una col·lecció de 25 comèdies escollides de Lope de Vega. Wolf li ha encarregat, com el duc pot veure en la carta adjunta, que copio 8 comèdies manuscrites que es troben a la seva biblioteca [dóna els títols] i que, tot i que algunes van ser impreses, no ha aconseguit trobar-ne 4. "Tan loable empresa merece ser auxiliada por las ilustres personas que como V.E. se hallan siempre dispuestas a tender su benigna mano a cuantos trabajan en beneficio de las glorias de España" i per això demana que li permeti fer una còpia de les quatre comèdies manuscrites</t>
  </si>
  <si>
    <t>21/09/1846</t>
  </si>
  <si>
    <t>A la BNE es conserva el seu arxiu: MSS/20800-MSS/20917</t>
  </si>
  <si>
    <t>Esborrany de carta a Juan Eugenio Hartzenbusch. Diu que no té inconvenient en què s'imprimeixin les obres de Lope de Vega els manuscrits de les quals són a la seva biblioteca i per això donarà ordre a Miguel Salvá [no s'entén la lletra]</t>
  </si>
  <si>
    <t>22/09/1846</t>
  </si>
  <si>
    <t>Nota dient que l'arquitecte de la casa, Martín López Aguado, farà un reconeixement de l'estat en el qual es troba la prestatgeria de la biblioteca i del color que li sembla que s'ha de pintar. Nota de l'arquitecte dient: "creo deva pintarse de color caoba nogal y fondo blanco"</t>
  </si>
  <si>
    <t>20/07/1849</t>
  </si>
  <si>
    <t>Martín López de Aguado</t>
  </si>
  <si>
    <t>Carta d'Aguado, arquitecte de la casa, a l'apoderat general del Duc. Seguint les ordres del duc de 25 de novembre ha fet un reconeixement en l'edifici on es troben situades les oficines de la casa del local destinat per S.E. per a la biblioteca i no troba cap impediment en la seva col·locació sempre i quan es prenguin les precaucions necessàries per la seguretat de l'edifici</t>
  </si>
  <si>
    <t>10/01/1849</t>
  </si>
  <si>
    <t>69 a 72</t>
  </si>
  <si>
    <t>Llista d'obres líriques i literàries dedicades al Duc i admeses per ell. S'especifica què li va costar al duc cada obra</t>
  </si>
  <si>
    <t>xx/xx/1853?</t>
  </si>
  <si>
    <t>Esborrany de carta a Antonio Alverá Delgrás on diu que ha rebut a través del seu secretari particular Castillo el primer exemplar enquadernat de "Nuevo catón religioso, moral, político y civil", que li agraeix i li demana que es posi en contacte amb Castillo per a posar-se d'acord pel que fa a la impressió de l'obra</t>
  </si>
  <si>
    <t>BNE 2/43328?</t>
  </si>
  <si>
    <t>74 a 75</t>
  </si>
  <si>
    <t>Esborrany de carta a Antonio Alverá Delgrás. Diu que el Duc ha vist l'esborrany de la dedicatòria que li vol fer per a la seva aprovació i que està conforme tot i que "su delicadeza no le permite dar su voto en elogio propio". Li retorna l'esborrany</t>
  </si>
  <si>
    <t>21/10/1850</t>
  </si>
  <si>
    <t>Carpetilla: "Alverá"</t>
  </si>
  <si>
    <t>77 a 78</t>
  </si>
  <si>
    <t>Antonio Alverá</t>
  </si>
  <si>
    <t>Carta a Mariano dient que l'accident nerviós que va tenir en el teatre fa uns dies no li ha permès fins ara fer-li arribar l'esborrany de la dedicatòria perquè l'aprovi i es pugui imprimir immediatament. Demana que li sigui tornat l'esborrany amb l'aprovació o esmenes</t>
  </si>
  <si>
    <t>19/10/1850</t>
  </si>
  <si>
    <t>79 a 80</t>
  </si>
  <si>
    <t>Carta a Mariano explicant que va anar a casa del Duc el passat dimecres dia 9 a les 12 per veure'l i demanar-li una relació de títols i honors per a l'encapçalament de la dedicatòria però no el va trobar. Per això, li demana que li remetin com abans millor la llista de títols i honors ja que la impressió està paralitzada per aquest motiu. En nota al marge superior: "Contestado el 12 remitiendo los títulos"</t>
  </si>
  <si>
    <t>10 o 11/10/1850</t>
  </si>
  <si>
    <t>81 a 82</t>
  </si>
  <si>
    <t xml:space="preserve">Esborrany de carta a Antonio Alverá Delgrás. Referència a la carta de 21 de setembre. Es disculpa per no haver estat a casa quan hi va anar i diu que Castillo li ha donat els exemplars de les obres que li va entregar i que li han semblat molt meritoses i li agraeix el gest. Pel que fa a l'obra "Curso completo de lectura graduada e instructiva" que li vol dedicar, l'accepta i sota aquest supòsit pot continuar amb la impressió. No obstant, li sap greu no poder-lo complaure nomenant-lo bibliotecari honorífic o oficial de l'arxiu ja que fa uns dies ho va denegar a altres persones recomanades per gent a qui deu atencions i que es podrian resentir si ara el nomenés a ell. En nota al peu es diu que a la carta que s'envia el Duc ha escrit que pot passar a veure'l cada dia de dotze a una, excepte els dilluns i dijous </t>
  </si>
  <si>
    <t>25/09/1850</t>
  </si>
  <si>
    <t>83 a 85</t>
  </si>
  <si>
    <t>Carta a Mariano dient que va anar-hi dilluns passat però no el va trobar; va lliurar a Castillo, qui es va encarregar de rebre'l, un exemplar de cadascuna de les seves obres publicades. Vol saber si accepta la dedicatòria a "Curso completo de lectura graduada e instructiva, desde el conocimiento de las sílabas hasta la letra manuscrita del siglo XV". Li demana que el nomeni bibliotecari honorari o oficial de l'arxiu, sense cap sou, per a poder estar al seu servei</t>
  </si>
  <si>
    <t>21/09/1850</t>
  </si>
  <si>
    <t xml:space="preserve">OSUNA,CT.423 </t>
  </si>
  <si>
    <t>Recull 54 relacions, capitulacions, cartes, etc. impresos, del s. XVII</t>
  </si>
  <si>
    <t>OSUNA,CT.423</t>
  </si>
  <si>
    <t>Potser fer-ne esment perquè és obra menor que va dever pertànyer a la biblioteca ducal. A PARES estan descrites a nivell d'unitat documental simple</t>
  </si>
  <si>
    <t>OSUNA,CT.441</t>
  </si>
  <si>
    <t>Inventarios generales de las Casas de Osuna, Benavente, Béjar y Gandía, hechos al posesionarse los nuevos administradores y los otros con motivo de las rendiciónes de cuentas ; Comprenden las existencias de ropas, alhajas, muebles, enseres de tocadores, etc. de los distintos palacios que posesiones</t>
  </si>
  <si>
    <t>Format per tres capses: 441.1, 441.2, 441.3. Descrit al word "Documents consultats" [ús personal]</t>
  </si>
  <si>
    <t>Esborrany d'inventari de María Josefa(?). Al document 1: "Recamara de mi señora, Unos libros de poca consideracion"; al document 4, "Despacho de mi Sra: dos estantes de librería de caoba que contienen varios libros de los quales se formará inventario separado", "La escalera para el manejo de dicha librería"; al document 5 [i amb diferent lletra]: "Pieza de libreria. La armadura de madera barnizada y pintada para libreria principal que tubo S.E. hecha a la inglesa, la qual se halla colocada en la ultima pieza de las tres al mediodia sobre el jardin y los huecos de dicha armadura son de lienzo barnizado del mismo color que la madera con los herrajes esmerilados a la francesa"</t>
  </si>
  <si>
    <t>6 a 9</t>
  </si>
  <si>
    <t>Antonio Sol</t>
  </si>
  <si>
    <t>Còpia de la nota de l'equipatge del Duc entregat a Antonio Sol perquè el porti en carro fins a Barcelona, entre ells "1 arquita con algunos libros envuelta con un ruedo" que pesa 3 arrobes i mitja</t>
  </si>
  <si>
    <t>21/03/1793</t>
  </si>
  <si>
    <t>Nota de l'equipatge del Duc que el seu criat José Daniel porta en carro fins a Madrid, entre ells "una arca con libros militares"</t>
  </si>
  <si>
    <t>11 a 12</t>
  </si>
  <si>
    <t>Llista de "libros franceses y otros" [document 11] i "Libros españoles" [document 12]</t>
  </si>
  <si>
    <t>OSUNA,CT.442,D.5</t>
  </si>
  <si>
    <t>Inventarios de los muebles y efectos del Palacio de la Alameda</t>
  </si>
  <si>
    <t>En el document titulat "Razón de los muebles y alhajas que subsisten en esta casa palacio de campo de la Alameda de mi Sra. condesa-duquesa de Benavente y Osuna, entregados en 1º de junio de 1795 a Simón García, casero del citado palacio" es mencionen alguns llibres</t>
  </si>
  <si>
    <t>OSUNA,CT.449</t>
  </si>
  <si>
    <t>Nóminas del personal que había en la Casa del Duque de Osuna y limosna y raciones que pasaba</t>
  </si>
  <si>
    <t>1789-01-01 / 1790-12-31</t>
  </si>
  <si>
    <t>Entre desembre de 1788 i març de 1789: Ventura de Avila, bibliotecari de la casa (24 al dia, 744), Bernardino de la Camara, oficial (10 al dia, 310), Uriarte (només secretari de camara i de la casa / comptador)</t>
  </si>
  <si>
    <t>Entre abril i maig de 1789:  Ventura de Avila, bibliotecari de la casa (24 al dia, 744), Bernardino de la Camara, oficial (10 al dia, 310), Uriarte (només secretari de camara i de la casa / comptador), Pedro Garcia (només porter de les oficines)</t>
  </si>
  <si>
    <t>Entre juny i juliol de 1789: Uriarte (secretari i comptador, director de la bibliotec «A Don Manuel de Uriarte y la Hoz, director de la biblioteca del duque mi señor por su especial encargo y con el de correr con la distribución de la dotacion que S.E. ha tenido a bien consignar para su aumento, el de la eleccion y compra de libros, formacion de indices y de dar cuantas disposiciones convengan para el gobierno, regimen y adelantamiento de ella, no se le considera cantidad alguna en esta partida mas que la que tiene asignada por secretario y contador de la casa y estados de S.E.» (45 al dia)), Ventura de Avila, bibliotecari (24 al dia), Bernardino de la Camara (300), Pascual Lopez (300), Pedro Garcia, porter i neteja (60)</t>
  </si>
  <si>
    <t>Entre agost i desembre de 1789: Uriarte (secretari i comptador, director de la bibliotec), Ventura de Avila, bibliotecari (a Andalucia), Bernardino de la Camara (300), Pascual Lopez (300), Pedro Garcia, porter i neteja (60)</t>
  </si>
  <si>
    <t>Entre gener i desembre de 1790: Uriarte (director / secretari i comptador de la casa), Avila bibliotecari principal (a Andalucia), Bernardino, oficial primero (10 al dia, 310), Pascual Lopez, oficial segon (10 al dia, 310), Pedro Garcia (dos al dia, 62)</t>
  </si>
  <si>
    <t>OSUNA,CT.450</t>
  </si>
  <si>
    <t>1791-01-01 / 1793-12-31</t>
  </si>
  <si>
    <t>Entre gener i novembre de 1791: Uriarte (director / secretari i comptador de la casa), Avila bibliotecari principal (a Andalucia), Bernardino, oficial primero (10 al dia, 310), Pascual Lopez, oficial segon (10 al dia, 310), Pedro Garcia (dos al dia, 62)</t>
  </si>
  <si>
    <t>Entre desembre de 1792 i febrer de 1793:  Uriarte (director / secretari i comptador de la casa), Bernardino, oficial primero (10 al dia, 310), Pascual Lopez, oficial segon (10 al dia, 310), Pedro Garcia (dos al dia, 62)</t>
  </si>
  <si>
    <t>Entre març i desembre de 1793:  Uriarte (director / secretari i comptador de la casa), Bernardino, «encargado en la formacion de indices por lo que hace a humanidades y buenas letras» (10 al dia, 310), José Bezares «encargado  en la formacion del indice por lo tocante de materias eclesiasticas y legales (10 al dia), Pascual Lopez, «encargado en la encuadernacion, tasacion y ordenacions de libros» (10 al dia, 310), Pedro Garcia (dos al dia, 62)</t>
  </si>
  <si>
    <t>OSUNA,CT.451</t>
  </si>
  <si>
    <t>1794-01-01 / 1795-12-31</t>
  </si>
  <si>
    <t>Entre gener i desembre de 1794: Uriarte (director / secretari i comptador de la casa), Bernardino, «encargado en la formacion de indices por lo que hace a humanidades y buenas letras» (10 al dia, 310), José Bezares «encargado  en la formacion del indice por lo tocante de materias eclesiasticas y legales (10 al dia), Pascual Lopez, «encargado en la encuadernacion, tasacion y ordenacions de libros» (10 al dia, 310), Pedro Garcia (dos al dia, 62)</t>
  </si>
  <si>
    <t>Entre gener i desembre de 1795: Uriarte (director / secretari i comptador de la casa), Bernardino, «encargado en la formacion de indices por lo que  hace a humanidades y buenas letras» (10 al dia, 310), José Bezares «encargado  en la formacion del indice por lo tocante de materias eclesiasticas y legales» (10 al dia), Pascual Lopez, «encargado en la encuadernacion, tasacion y ordenacions de libros» (10 al dia, 310), Pedro Garcia (dos al dia, 62)</t>
  </si>
  <si>
    <t>OSUNA,CT.452</t>
  </si>
  <si>
    <t>1796-01-01 / 1806-12-31</t>
  </si>
  <si>
    <t>Gener de 1796: Uriarte (director / secretari i comptador de la casa), Bernardino, «encargado en la formacion de índices por lo que hace a humanidades y buenas letras» (10 al dia, 310), José Bezares «encargado en la formacion del índice por lo tocante de materias eclesiasticas y legales» (10 al dia), Pascual Lopez, «encargado en la encuadernacion, tasacion y ordenacions de libros» (10 al dia, 310), Pedro Garcia (dos al dia, 62)</t>
  </si>
  <si>
    <t>Febrer de 1796: Uriarte (director / secretari i comptador de la casa), Bernardino, «encargado en la formacion de indices por lo que hace a humanidades y buenas letras» (10 al dia, 310), José Bezares «encargado  en la formacion del indice por lo tocante de materias eclesiasticas y legales ha de haber 10 reales de vellón y en su lugar sus herederos, por su situado de 10 reales al dia hasta primero del presente en que falleció» (10 al dia), Pascual Lopez, «encargado en la encuadernacion, tasacion y ordenacions de libros» (10 al dia, 310), Pedro Garcia (dos al dia, 62)</t>
  </si>
  <si>
    <t>Entre març i novembre de 1796:  Uriarte (director / secretari i comptador de la casa), Bernardino, oficial de la biblioteca / encargado en la formacion del indice por lo que hace a humanidades y buenas letras (10 al dia, 310), Pascual Lopez, «encargado en la encuadernacion, tasacion y ordenacions de libros» (10 al dia, 310), Pedro Garcia (dos al dia, 62)</t>
  </si>
  <si>
    <t>Entre abril i juliol de 1806: Diego Clemencin, director i bibliotecari de la casa  de S.E de Leganitos (sense asignació), José acedo, bibliotecario 2º, (18 al dia), Brnardino de la Camara, oficial (12 al dia), Manuel Joaquin de Medina, oficial (14 a dia), Pasqual Lopez, encargado de la encuadernacion, tasacion y ordenacion de libros (15 al dia), Tomas Gonzalez, portero (12 al dia y 32 mensuales)</t>
  </si>
  <si>
    <t>Agost de 1806: Diego Clemencin, director de la biblioteca de la casa de S.E de Leganitos (sense asignació), José acedo, en calidad de bibliotecario, (18 al dia), Brnardino de la Camara, oficial (12 al dia), Manuel Joaquin de Medina, oficial (14 a dia), Pasqual Lopez, encargado de la encuadernacion, tasacion y ordenacion de libros (15 al dia), Tomas Gonzalez, portero (12 al dia y 32 mensuales)</t>
  </si>
  <si>
    <t>Entre setembre i desembre de 1806: José acedo, en calidad de bibliotecario, (18 al dia), Brnardino de la Camara, oficial (12 al dia), Manuel Joaquin de Medina, oficial (14 a dia), Pasqual Lopez, encargado de la encuadernacion, tasacion y ordenacion de libros (15 al dia), Tomas Gonzalez, portero (12 al dia y 32 mensuales)</t>
  </si>
  <si>
    <t>Nomina de raciones de los dependientes de las oficinas del estado de Osuna … archivo y biblioteca del duque de Osuna … correspondiente al mes de agosto de 1806. Al document 4 es menciona l'empleat de l'arxiu: José Soriano (oficial); als documents 4-5 es mencionen els empleats de la biblioteca: Diego Clemencín (director), Bernardino de la Camara (oficial), Manuel Joaquin Medina (oficial), Pascual López (encargado de la encuadernación, tasación y ordenación), Tomás González (portero)</t>
  </si>
  <si>
    <t>00/08/1806</t>
  </si>
  <si>
    <t>Nòmina de les racions dels empleats de la biblioteca: Manuel de Uriarte y la Hoz, "director de la biblioteca del duque por su especial encargo y con el de correr con la distribucion de la dotacion que S.E. tuvo a bien consignar para su aumento, el de la eleccion y compra de libros, formacion de indices y de dar quantas disposiciones convengan para el regimen, gobierno y adelantamiento de ella, no se le considera cantidad alguna en esta partida, mas de la que tiene asignada por secretario y contador..."; Bernardino de la Cámara, "oficial de la biblioteca, encargado en la formación del índice por lo que hace a humanidades y buenas letras..."; José Bezares, "encargado en la formacion del indice por lo que hace a materias eclesiasticas y legales"; Pascual López, "encargado en la encuadernación y tasación de libros"; Pedro Garcia, "portero de las oficinas y a quien S.E. ha nombrado para que haga las veces de tal y cuide del aseo y limpieza de ella..."</t>
  </si>
  <si>
    <t>xx/01/1796</t>
  </si>
  <si>
    <t>OSUNA,CT.469</t>
  </si>
  <si>
    <t>Nómina del personal que sostenía la Condesa Duquesa de Benavente [gener 1821-novembre 1825]</t>
  </si>
  <si>
    <t xml:space="preserve">A les nòmines de tots aquests anys no hi ha cap menció a personal bibliotecari, només al personal de l'arxiu </t>
  </si>
  <si>
    <t>OSUNA,CT.470</t>
  </si>
  <si>
    <t>Nómina del personal que sostenían los Duques de Osuna</t>
  </si>
  <si>
    <t>Miguel Aragón</t>
  </si>
  <si>
    <t>Informe de serveis prestats per Miguel Aragón. Nomenat oficial agregat a la biblioteca del duc d'Osuna el setembre de 1855, on va servir gratuïtament fins [en blanc en el document], quan va ser nomenat oficial de la biblioteca amb un sou de 24 rals diaris. El 1856, en absencia del bibliotecari, que va marxar a Alemania per motius de salut, va respondre una consulta del duc, tot escrivint una memòria sobre l'origen del cognom Girón</t>
  </si>
  <si>
    <t>02/01/1861</t>
  </si>
  <si>
    <t>Salvador Rocamora</t>
  </si>
  <si>
    <t>Informe de serveis prestats per Salvador Rocamora. Nomenat conserge de la biblioteca del duc d'Osuna l'any 1834, per la mort del seu sogre que ocupava aquesta plaça. "A poco de empezar a desempeñarle S.E., atendida la inseguridad en que esta dependencia se hallaba y los conatos de robo efectuados contra la misma, le mandó dormir en ella para su mejor cuidado, orden que ejecutó immediatamente y ha consecuencia de la cual ha espuesto su vida en defensa de los intereses de su amo al evitar a mano armada en cierta ocasión, que se consumara un robo que se intentó contra los objetos que en la biblioteca se custodian y contra otros muchos de la casa que a ella se habian conducido". També ha emmalaltit a causa de les condicions higièniques de les dependències de la biblioteca. Va prestar serveis especials en el trasllat de llibres i manuscrits des de la seu de Leganitos a la de les Vistillas</t>
  </si>
  <si>
    <t>18/12/1860</t>
  </si>
  <si>
    <t>Document informant que José Rocamora va ser nomenat, el 12 de març de 1858 a proposta del bibliotecari, escrivent de la biblioteca amb un sou de 6 rals diaris, quantitat que va augmentar a 10 rals diaris el 28 de setembre de 1860, per ordre del duc. Diu que tota la seva família ha estat al servei de la casa del duc</t>
  </si>
  <si>
    <t>OSUNA,CT.502,D.1</t>
  </si>
  <si>
    <t>Cartas de los herederos de la Condesa de Benavente, oficios de los testamentarios sobre extremos tocantes a las operaciones de la misma</t>
  </si>
  <si>
    <t>Esborrany de carta als síndics dels béns que van ser del duc d'Osuna Pedro Girón, els quals van fer arribar un ofici al duc d'Osuna reclamant certs crèdits contra la testamentaria del difunt avi Pedro Alcántara Téllez Girón; diu que està examinant la procedència i l'estat dels pagaments. Un d'ells és el devengat per lloguers de la casa del carrer Leganitos per les habitacions que ocupa la biblioteca "no he podido menos de advertir lo excesivo de ellos por las razones que son públicas y cuya fuerza no puede desconocer su justificación(?)", en aquest mateix paràgraf, en ratllat diu: "[lo excesivo de ellos] atendido el poco valor del local que ocupa lo ruinoso que se encuentra, la dificil custodia de los libros los cuales por esta causa han sido robados en su mejor parte y el ningun bien que ha producido al duque esta ocupacion por tantos motivos que han influido fatalmente en la cosa guardada" i també ratllat, una segona versió: "[lo excesivo de ellos] por las consideraciones que manifestaré a V. bien seguro de que su justificación dará el valor que en si...". La carta segueix dient que vol arribar a un acord per liquidar els pagaments de manera convenient per a tots. I segueix: "Vss. saben el poco valor del local en una calle tan desviada, lo ruinoso de la casa a pesar de los repasos que se han hecho, la dificultad de la custodia de los libros no obstante lo cual se han robado la mejor parte, los mayores gastos que han tenido que hacerse para poner mas gente que cuidase el resto, los peligros en que está un caudal que al dueño para nada le sirve sino para ocasionarle [...] y nuevas espensas, del cual no ha podido salir ... y que hasta cierto punto no puede reputarse este inquilinato sino como el de cualquier local donde se guardasen cosas que a nadie sirviesen y cuya conservación no da más que disgustos y desembolsos por infinitos títulos pues en el dia solo para saber las perdidas, se estan pagando cuatro personas hace ya más de cinco meses cuyos trabajos no producen otro efecto sino el de saber con pesar cada dia los nuevos robos del monetario, de la estamperia, de manuscritos y de las obras clasicas de gravado y que era lo que valia mas". Proposa reduir el lloguer anual a 3500 rals enlloc dels que va fixar l'enginyer Padura</t>
  </si>
  <si>
    <t>20/03/1835?</t>
  </si>
  <si>
    <t>Raó dels efectes de la testamentaria de María Josefa que estaven demanats amb anterioritat pels seus hereus, entre aquests: "Vistas de Paris", "Lochas [Loggias] de Rafael", "Estanteria" i "Estufa de biblioteca"</t>
  </si>
  <si>
    <t>24/07/1835</t>
  </si>
  <si>
    <t>Manuel González</t>
  </si>
  <si>
    <t>Llistat del "haber y debe" de la testamentaria de María Josefa a 31 d'agost de 1837. En la part de l'haber apareixen les diverses cases que tenia (Puerta de la Vega, Cuesta de la Vega, San Ildefonso, San Lorenzo i la Alameda) i "valor de la librería según tasación 36.327 rals"</t>
  </si>
  <si>
    <t>07/09/1837</t>
  </si>
  <si>
    <t>Duquesa de Abrantes</t>
  </si>
  <si>
    <t>Carta a Marcial Antonio López dient que de la llista que li envia dels mobles de la seva mare [María Josefa] diu que falta la taula que es troba en el centre de la llibreria i que té calaixos, que la va demanar i en vol saber el preu</t>
  </si>
  <si>
    <t>03/07/1835</t>
  </si>
  <si>
    <t>OSUNA,CT.515,D.38-39</t>
  </si>
  <si>
    <t>Recibo firmado por Francisco de Goya por 1.500 reales por los 4 libros de Caprichos, grabados al aguafuerte</t>
  </si>
  <si>
    <t>Ordre perquè paguin a Francisco de Goya 1500 rals per unes estampes</t>
  </si>
  <si>
    <t>18/01/1799</t>
  </si>
  <si>
    <t>Francisco de Goya</t>
  </si>
  <si>
    <t>Rebut de María Josefa 1500 rals per quatre llibres de Caprichos gravats a l'aiguafort</t>
  </si>
  <si>
    <t>17/01/1799</t>
  </si>
  <si>
    <t>OSUNA,CT.517,D.32</t>
  </si>
  <si>
    <t>Cinco inventarios de pinturas y datos varios sobre algunas</t>
  </si>
  <si>
    <t>CT_0517_D_0032(L.S)</t>
  </si>
  <si>
    <t>Llibres existents a l'armari de la peça menjador d'hivern i la taxació</t>
  </si>
  <si>
    <t>3 a 10</t>
  </si>
  <si>
    <t>Llibres existents en el "cuarto obscuro"</t>
  </si>
  <si>
    <t>OSUNA,CT.517,D.33</t>
  </si>
  <si>
    <t>Libramiento, recibos y cuentas que se refieren a la compra de estampas grabados. Entre ellos puede citarse el libramiento dado a Ezquerra por pago de una lámina y las notas de las que se compraron en la Almoneda del Infante Gabriel.</t>
  </si>
  <si>
    <t>Jean Caillard</t>
  </si>
  <si>
    <t>Traducció de la carta de Jean Caillard, del comerç d'estampes que tenia botiga al carrer Alcalá de Madrid, diu que el 1805-1806 María Josefa li va comprar diverses Estampas y galerías del museo de Francia per valor de 5644 rals i només en va cobrar 2000. En nota al marge, s'afegeix que no existeix a la comptaduria de 1805 i primer trimestre de 1806 cap partida relacionada amb Caillard i que la resta de comptes de 1806 les té la testamentaria [del duc?] i que ha d'acudir allà per reclamar, en cas de ser cert. Nota manuscrita de María Josefa dient que es consultin els comptes de la Casa d'Osuna per si s'havien comprat per a la Biblioteca</t>
  </si>
  <si>
    <t>12/03/1815</t>
  </si>
  <si>
    <t>Datada a París, rue neuve des Petits Champs, nº 53</t>
  </si>
  <si>
    <t>Carta de resposta a Jean Caillard adreçant-lo a la testamentaria del duc</t>
  </si>
  <si>
    <t>07/11/1815</t>
  </si>
  <si>
    <t>Luigi Wagner</t>
  </si>
  <si>
    <t>Rebut de María Josefa 240 rals per 12 estampes de la col·lecció de la revolució de França</t>
  </si>
  <si>
    <t>11/04/1817</t>
  </si>
  <si>
    <t>Ramon Fernández</t>
  </si>
  <si>
    <t>Rebut de Julian Aznar 480 rals de 6 estampes  que representen la Historia de Pablo y Virginia que ha comprat María Josefa</t>
  </si>
  <si>
    <t>20/02/1817</t>
  </si>
  <si>
    <t>Rebut de María Josefa 320 rals per l'estampa de Crist entregant les claus a Sant Pere a la qual es va subscriure</t>
  </si>
  <si>
    <t>03/01/1816</t>
  </si>
  <si>
    <t>Francisco Bertacini</t>
  </si>
  <si>
    <t>Rebut del duc 1200 rals entregats a Francisco Bertacini, corresponsal del duc a Florència, per l'enviament d'estampes de la Galeria</t>
  </si>
  <si>
    <t>22/08/1796</t>
  </si>
  <si>
    <t>Compte de les estampes i llibres que s'ha endut el duc d'Osuna, per 2425 [rals]</t>
  </si>
  <si>
    <t>29/11/1790</t>
  </si>
  <si>
    <t>Felipe Menéndez</t>
  </si>
  <si>
    <t>Compte de les despeses en cartrons i altre material per a col·locar les estampes de Rafael en els quadres que ha fet Mr. Jorje(?), per 1060,17 rals</t>
  </si>
  <si>
    <t>31/12/1792</t>
  </si>
  <si>
    <t>13 a 15</t>
  </si>
  <si>
    <t>Miguel Carabaño</t>
  </si>
  <si>
    <t>Efectes de la testamentaria de l'Infant Gabriel que s'han venut a María Josefa i la tasació</t>
  </si>
  <si>
    <t>12/08/1795</t>
  </si>
  <si>
    <t>Ordre de María Josefa perquè es pagui a Miguel Carabaño, encarregat de l'encant de l'Infant Gabriel, 15.000 rals per la compra de diversos jocs d'estampes</t>
  </si>
  <si>
    <t xml:space="preserve">OSUNA,CT.519, D.3 </t>
  </si>
  <si>
    <t>Inventario y tasación de los efectos existentes en el palacio de la Alameda de Osuna</t>
  </si>
  <si>
    <t>Aproximada 1800-01-01 , Madrid  -  Aproximada 1899-12-31 , Madrid</t>
  </si>
  <si>
    <t>Ni una sola menció a cap llibre. Sí que parla d'algun mapa i de molts gravats de «países» i altres temes (retrats de reis, de la novel·la «Pablo y Virginia» o de «Romeu i Julieta») per decorar les habitacions</t>
  </si>
  <si>
    <t>OSUNA,CT.519,D.5</t>
  </si>
  <si>
    <t>Tasación de los efectos de la Testamentaría de la Condesa Duquesa de Benavente tomado por el Duque de Osuna</t>
  </si>
  <si>
    <t>1 a 11</t>
  </si>
  <si>
    <t>Efectes de la testamentaria de María Josefa agafats pel duc d'Osuna i la seva tasació</t>
  </si>
  <si>
    <t>OSUNA,CT.524</t>
  </si>
  <si>
    <t>Carta de Miguel Salvá al Duque [de Osuna], dando las gracias por haber sido nombrado bibliotecario</t>
  </si>
  <si>
    <t>Carta de Miguel Salvá al Duc, agraïnt que l'hagi nomenat bibliotecari "de la preciosa biblioteca que le legaron sus ilustres progenitores, y que V.E. con tanta honra suya y lustre de su casa desea conservar y aumentar"</t>
  </si>
  <si>
    <t>06/06/1835</t>
  </si>
  <si>
    <t>OSUNA,CT.529,D.17</t>
  </si>
  <si>
    <t>Carta de Oskar Goschen al Duque de Osuna pidiéndole autorización para ver los manuscritos que sobre heráldica tenía en la biblioteca</t>
  </si>
  <si>
    <t>Oskar Goschen</t>
  </si>
  <si>
    <t>Carta d'Oskar Goschen a Mariano demanant permís veure els manuscrits sobre heráldica que hi ha a la biblioteca, per recomanació del Sr. [Manuel] Carnicero [Weber], director de la biblioteca de la reina.</t>
  </si>
  <si>
    <t>01/02/1863</t>
  </si>
  <si>
    <t>OSUNA,CT.531,D.29</t>
  </si>
  <si>
    <t>Dos cartas de Andrés Borrego al Duque de Osuna, sobre visita a la biblioteca de este y envío de la Revista de Madrid.</t>
  </si>
  <si>
    <t>Andrés Borrego</t>
  </si>
  <si>
    <t>Carta d'Andrés Borrego al duc demanant permís per consultar algunes dades de documents històrics, sense especificar</t>
  </si>
  <si>
    <t>24/06/1880</t>
  </si>
  <si>
    <t>Sobre Andrés Borrego: https://doi.org/10.5944/etfv.31.2019.23955</t>
  </si>
  <si>
    <t>Carta d'Andrés Borrego al duc adjuntant el prospecte d'una revista setmanal en francès que començarà a publicar l'1 d'agost, que té per objectiu donar a conèixer a l'estranger l'estat real en el qual es troba Espanya. Li demana si la pot recomanar als seus amics de Bèlgica, França i Alemanya. Afegeix que, igual que el seu difunt germà va ser accionista de la seva "Españas", ara el duc sigui accionista de la revista per una acció de 500 pessetes</t>
  </si>
  <si>
    <t>25/06/1880</t>
  </si>
  <si>
    <t>6 a 7</t>
  </si>
  <si>
    <t>Esborrany de carta a Andrés Borrego, responent les seves dues cartes. Diu que ja ha donat ordres perquè pugui visitar la biblioteca; i que farà arribar al seus amics a l'estranger els exemplars que li ha fet arribar de la "Revista de Madrid", a la qual es subscriurà "gustosísimo" i li desitja que la revista tingui bona acollida tant a Espanya com a l'estranger</t>
  </si>
  <si>
    <t>29/06/1880</t>
  </si>
  <si>
    <t>OSUNA,CT.531,D.30</t>
  </si>
  <si>
    <t>Carta de Pascual Madoz al Marqués de Alcañices de gracias por la orden de que le facilitasen los datos descriptivos de la Alameda de Osuna para insertarlos en el "Diccionario Geográfico-Estadístico-Histórico de España y sus posesiones de Ultramar"</t>
  </si>
  <si>
    <t>Pascual Madoz</t>
  </si>
  <si>
    <t>xx/xx/1845</t>
  </si>
  <si>
    <t>Al v. 1 de l'obra de Madoz, pàgines 182-185 es descriu la possessió dels ducs d'Osuna a l'Alameda. A la pàgina 183 es menciona la biblioteca</t>
  </si>
  <si>
    <t>OSUNA,CT.531,D.56</t>
  </si>
  <si>
    <t>Recibo firmado por Juan de Ariza autor del drama el "Primer Lirón" [és a dir Girón], de 4016 y coste de la impresión</t>
  </si>
  <si>
    <t>Ramon del Castillo</t>
  </si>
  <si>
    <t>Carta de Ramon del Castillo al duc? dient que Juan de Ariza, autor del drama "El Primer Girón", dedicada al duc, li ha fet arribar l'adjunta nota [imatge 2] de 4016 rals pel cost d'impressió de l'obra. En nota al peu, "Paguese" del duc i "Recibí dicha cantidad" d'Ariza</t>
  </si>
  <si>
    <t>05/02/1851</t>
  </si>
  <si>
    <t>BNE MSS/14850 (còpia autògrafa). No hi ha cap exemplar imprès a la BNE que pertanyi a Osuna</t>
  </si>
  <si>
    <t>Avecilla y Blanco</t>
  </si>
  <si>
    <t>Comptes entre Juan de Ariza i el Circulo Literario Comercial on, entre altres conceptes, amb data de 30 de desembre de 1850, hi ha la impressió de l'obra on s'especifica "Por la impresión del drama "El primer girón", con inclusión de la tirada fina satinación(?), tirada ordinaria y encuadernaciones en tafilete y la general segun consta ... y recibos que hemos satisfecho"</t>
  </si>
  <si>
    <t>27/01/1851</t>
  </si>
  <si>
    <t>OSUNA,CT.534,D.1</t>
  </si>
  <si>
    <t>Copias y Esborranyes de los inventarios y tasaciones de bienes muebles de la Alameda de Osuna</t>
  </si>
  <si>
    <t>1 a 12</t>
  </si>
  <si>
    <t>Relació jurada de María Josefa per al jutge de la testamentaria del duc d'Osuna dels mobles que li pertanyen privativament dels que hi ha a la casa-habitació de la vil·la [Alameda(?)] per haver-los comprat amb la seva consignació particular "de alfileres" o que li han regalat. A la imatge 6-7 hi ha la "Pieza de librería" amb "6 estantes de caoba con ocho bustos de bronce encima, pagados por S.E. de sus alfileres; todos los libros y estampas que contienen estos estantes, comprado por id.; un relox de mármol...; 4 bustos...; 18 quadritos de diversos tamaños, dibujos hechos por las señoritas y dados a S.E."</t>
  </si>
  <si>
    <t>18/01/1807</t>
  </si>
  <si>
    <t>Segons el DRAE, alfiler és la "cantidad de dinero señalada a una mujer para cosas superfluas"</t>
  </si>
  <si>
    <t>OSUNA,CT.537,D.28</t>
  </si>
  <si>
    <t>Expediente personal de Marcial Antonio López, apoderado de la casa</t>
  </si>
  <si>
    <t>Marcial Antonio López</t>
  </si>
  <si>
    <t>Memòria de l'estat de la casa des de 13 de maig de 1837 (segons consta a la memòria) fins a 25 de novembre de 1838 (data de la memòria). Explica que s'han fet millores importants a la biblioteca. Volia col·locar-la a la casa de Benavente i per això va fer que l'arquitecte revisés l'edifici, de manera que així es podrien estalviar el lloguer que paguen actualment, però de moment ho ha deixat en pausa per pensar-s'ho millor. Per tant, es va dedicar a fomentar i procurar l'augment de la biblioteca, a càrrec de Miguel salvà, amb l'assignació de 500 rals mensuals. S'han anat adquirint llibres molt apreciables, aprofitant totes les oportunitats que s'han presentat i que Salvá ha sabut trobar. Ha completat moltes obres que estaven incompletes, a causa del robatori i de la poca cura de les persones que havien tingut la biblioteca al seu càrrec; ha fet enquadernar molts volums; ha posat en millor lloc alguns llibres i manuscrits preciosos per preservar-los dels insectes; ha col·locat convenientment tots els llibres i efectes de la biblioteca; s'han fet algunes compres extraordinàries de poca entitat. Ha conclòs els índexs; s'ocupa de completar col·leccions (ja ho ha fet d'aquelles que tracten de la conquesta d'Amèrica i d'aquí ha passat a "lo de Portugal"); espera que amb el temps podrà anar augmentant si s'aprofiten les ocasions de fer adquisicions avantatjoses de certes persones que es desprenen de llibres excel·lents. També intenten recuperar alguns llibres que se sap que està en mans d'algunes persones. "El interés grande, por tanto, y los medios seguros de enriquecer la biblioteca", consisten en espiar las ocasiones de comprar de los pocos que tienen escogidas colecciones o por su muerte o por necesidad, como se ha hecho todas las veces que ha habido proporcion"</t>
  </si>
  <si>
    <t>25/11/1838</t>
  </si>
  <si>
    <t>5 a 8</t>
  </si>
  <si>
    <t xml:space="preserve">Memòria de  l'estat de la casa des de 24 de novembre de 1838 (segons consta a la memòria) fins a 28 abril de 1840 (data de la memòria). Explica que la completa formació dels índexs és la tasca principal en la qual s'ha ocupat Salvá; a més, està arreglant la col·lecció de comèdies originals, de preu inestimable; està completant les obres incompletes a causa del robatori; adquireix llibres; continua amb l'enquadernació i reparació de llibres. "A la asignación que se hizo de los quinientos reales mensuales le da el destino que la buena conservación y aumento de esta preciosa alaja estaban reclamando muchos años habia". A partir d'ara, Salvá té l'ordre de donar els parts mensuals directament al duc i dirigir-li de paraula i per escrit les observacions que tingui en relació a la conservació i augment de la biblioteca. </t>
  </si>
  <si>
    <t>28/04/1840</t>
  </si>
  <si>
    <t>9 a 12</t>
  </si>
  <si>
    <t>Memòria datada el 13 de maig de 1837. En l'apartat de "Mejoras y proyectos", diu que el foment de la biblioteca i obrir-la un dia al públic quan tingui més i millors llibres és una empresa que "realza mucho la idea de un principe o persona del alto rango del Sr. Duque". Agraeix al duc que hagi acceptat la seva proposta de nomenar Miguel Salvá, "sujeto muy aplicado, de irreprensible conducta y de un celo ardiente, acompañado de grande inteligencia para conservar y dquirir libros, manuscritos, monedas y curiosidades donde quiera que él pueda encontrarlas". Marcial explica que el seu pla és enriquir la biblioteca amb còpies correctes obtenint-les de certs dipòsits molt rics que hi ha a la cort, ocupar joves literats que es formin en aquestes tasques sota el mecenatge del duc, que després redundarà en lloances cap al duc. També parla de costejar la publicació de la "Historia de los condes de Barcelona", que ha rebut una bona crítica de la Acadèmia de la Història, i que portarà el nom del seu protector a tot arreu.</t>
  </si>
  <si>
    <t>13/05/1837</t>
  </si>
  <si>
    <t>OSUNA,CT.539,D.26</t>
  </si>
  <si>
    <t>Cuenta y recibo firmados por el impresor Joaquín Ibarra, por obra que hizo</t>
  </si>
  <si>
    <t>Joaquín Ibarra</t>
  </si>
  <si>
    <t>Compte de 828 rals del que ha imprès el duc de l'Infantado l'any de 1780 a l'impremta de Joaquín Ibarra</t>
  </si>
  <si>
    <t>05/01/1787</t>
  </si>
  <si>
    <t>Duc de l'Infantado</t>
  </si>
  <si>
    <t>Ordre de pagament a Joaquín Ibarra de 828 rals</t>
  </si>
  <si>
    <t>06/01/1787</t>
  </si>
  <si>
    <t>Rebut del secretari de càmara del conde de Benavente 100 rals per un motlle en lletra molt petita per posar enmig d'un mig plec l'arbre que va portar imprès de Màlaga en un plec sencer el presbíter Antonio Ramos</t>
  </si>
  <si>
    <t>21/06/1784</t>
  </si>
  <si>
    <t>OSUNA,CT.541,D.27</t>
  </si>
  <si>
    <t>Carta del Cardenal Arzobispo de Toledo al Duque de Osuna, recomendando a su sobrino Aureliano Fernández Guerra para que le facilitasen lo que hubiera en la Biblioteca acerca de Quevedo cuyas obras iba a publicar</t>
  </si>
  <si>
    <t>Cardenal arquebisbe de Toledo</t>
  </si>
  <si>
    <t>Carta al duc d'Osuna demanant que permeti al seu nebot, Aureliano Fernández Guerra, oficial de la secretaria de gracia i justicia, poder accedir a la biblioteca i consultar les obres de Quevedo que hi hagi ja que està preparant una edició completa i correcta de les seves obres de Quevedo, de qui va ser mecenes el virrei de Nàpols i ascendent de Mariano</t>
  </si>
  <si>
    <t>25/02/1851</t>
  </si>
  <si>
    <t>Nota a Miguel Salvá autoritzant a Aureliano Fernández Guerra examinar i prendre apunts de les obres de Quevedo que existeixin a la biblioteca</t>
  </si>
  <si>
    <t>28/02/1851</t>
  </si>
  <si>
    <t>OSUNA,CT.617</t>
  </si>
  <si>
    <t>Inventario de la librería de José Beteta; que se conoce debió comprar la casa</t>
  </si>
  <si>
    <t>Inventari de la llibreria [document no consultat]</t>
  </si>
  <si>
    <t>Fulls</t>
  </si>
  <si>
    <t>Imatges</t>
  </si>
  <si>
    <t>Mss/10826</t>
  </si>
  <si>
    <t>1-2</t>
  </si>
  <si>
    <t>Fulls de guardes</t>
  </si>
  <si>
    <t>http://bdh-rd.bne.es/viewer.vm?id=0000134978</t>
  </si>
  <si>
    <t>1-10</t>
  </si>
  <si>
    <t>3-12</t>
  </si>
  <si>
    <t>Paperetes de manuscrits que s'han de refer</t>
  </si>
  <si>
    <t>11-12v</t>
  </si>
  <si>
    <t>13-16</t>
  </si>
  <si>
    <t>Relació de pàgines que falten a un Missal</t>
  </si>
  <si>
    <t>13-14v</t>
  </si>
  <si>
    <t>Apunts d'algunes coses notables que conté "Pensées sur la philosophie de l'incredulité" d'Antoine-Adrien Lamourette</t>
  </si>
  <si>
    <t>BNE 3/34388</t>
  </si>
  <si>
    <t>15-26</t>
  </si>
  <si>
    <t>18-28</t>
  </si>
  <si>
    <t>Índex dels opuscles i papers curiosos continguts en 13 llibres</t>
  </si>
  <si>
    <t>27-29v</t>
  </si>
  <si>
    <t>29-32</t>
  </si>
  <si>
    <t>Llista dels manuscrits de la biblioteca del duc d'Osuna</t>
  </si>
  <si>
    <t>30-87</t>
  </si>
  <si>
    <t>32-90</t>
  </si>
  <si>
    <t>Fitxes de llibres, ordenades alfabèticament amb comentaris sobre aquests (alguns d'ells, extensos)</t>
  </si>
  <si>
    <t>88-91</t>
  </si>
  <si>
    <t>91-95</t>
  </si>
  <si>
    <t>Sol·licitud de Manuel Ibo Alfaro per que el duc d'Osuna se subscrigui a la vida de Leopoldo O'Donell ["Apuntes para la historia de don Leopoldo O'Donnell"] i la resolució de l'apoderat general per a què s'agafi un exemplar. Hi ha el prospecte informatiu, el preu que ha costat. Tot i que sembla que el duc es va subscriure, no apareix al llistat de subscriptors que hi ha al final de l'obra</t>
  </si>
  <si>
    <t>xx/01/1868</t>
  </si>
  <si>
    <t>BNE 2/19669 [sense procedència]</t>
  </si>
  <si>
    <t>[en blanc]</t>
  </si>
  <si>
    <t>Separador: "Orden sobre impresión de índices"</t>
  </si>
  <si>
    <t>94-95</t>
  </si>
  <si>
    <t>97-98</t>
  </si>
  <si>
    <t>Dues minutes de Salvá demana una capsa per a posar les paperetes de l'índex general alfabètic de la biblioteca que està a punt de concloure's i que servirà una com la que fan servir per guardar les paperetes dels manuscrits. Al marge, Herrero dóna autorització a Salvá per encarregar construir la capsa que necessita</t>
  </si>
  <si>
    <t>25/10/1865</t>
  </si>
  <si>
    <t>96-96v</t>
  </si>
  <si>
    <t>99-100</t>
  </si>
  <si>
    <t>José Salvá?</t>
  </si>
  <si>
    <t>Minuta informant a l'apoderat general [Herrero] que s'ha acabat l'índex general alfabètic i que ara cal confrontar-los amb els llibres, prestatge per prestatge, per tal d'esmenar errors i per afegir aquelles particularitats que donen major estima a les obres. A més a més, s'aprofitarà per col·locar en el seu lloc els volums que per motiu de la "traslacion" de la biblioteca a aquest edifici estiguin en mal lloc. Acabada la confrontació es farà una còpia de l'índex per a formar l'índex de matèries</t>
  </si>
  <si>
    <t>25/11/1865</t>
  </si>
  <si>
    <t>Nota dient que avui ha començat la còpia de l'índex d'Osuna per part dels senyors Comas i Castro</t>
  </si>
  <si>
    <t>28/10/1862</t>
  </si>
  <si>
    <t>Nota dient que José Gómez de Castro renuncia a la feina d'escrivent de la biblioteca i deixa de ser empleat de la casa. "Así consta en la teneduría de libros en donde me han franqueado esta noticia"</t>
  </si>
  <si>
    <t>07/10/1863</t>
  </si>
  <si>
    <t>Còpia de carta del Mariano al seu apoderat general, Ventura González Romero, per a que en la major brevetat possible es procedeixi a la formació dels índexs de la biblioteca per obres [impreses], còdexs i manuscrits per tal d'imprimir-los i que li enviïn alguns exemplars allà on sigui. La còpia va dirigida a Salvá amb ordre de l'apoderat dient que proposi el pla i sistema més convenient per a fer els índexs</t>
  </si>
  <si>
    <t>08/08/1862</t>
  </si>
  <si>
    <t>103-104</t>
  </si>
  <si>
    <t>Manuel María Moreno</t>
  </si>
  <si>
    <t>Carta a José Salvá dient que, tenint en compte les ordres del duc i l'apoderat per a la realització dels índexs, ha decidit, en consideració a la importància de la tasca,  destinar a l'oficial de la secretaria de la delegació general, D. Francisco Comas, «para que a las ordenes del bibliotecario, auxilie a éste en los trabajos preparatorios indispensables para la publicación ordenada por el señor duque, pasando a las ordenes del mismo bibliotecario el escribiente D. José Gomez de Castro, quien será reemplazado en la sección de arreglo y examen de papeles por el de igual clase D. Alejandro Passuti, destinado actualmente al registro general»</t>
  </si>
  <si>
    <t>22/10/1862</t>
  </si>
  <si>
    <t>No es veu part del text de la 104</t>
  </si>
  <si>
    <t>102-102v</t>
  </si>
  <si>
    <t>105-106</t>
  </si>
  <si>
    <t>Esborrany de carta a l'apoderat general Ventura González Romero, dient que ja existeixen a la biblioteca els índexs alfabètics dels impresos i els manuscrits, sense els quals seria impossible servir ni una sola comanda en un departament amb més de 36.000 volums. Per a complir l'ordre del duc només cal copiar els índexs perquè no poden prescindir d'aquests a la biblioteca. Per tal que Salvá i l'oficial de la biblioteca M.A. [Miguel Aragón] puguin fer les feines de contrast i correcció indispensables, cal que es destinin a la biblioteca dos escrivents per a fer la còpia</t>
  </si>
  <si>
    <t>15/09/1862</t>
  </si>
  <si>
    <t>Separador: "Disposiciones sobre cuentas"</t>
  </si>
  <si>
    <t>Nota "por orden de 26 de diciembre de 1836" se asignó a esta biblioteca para conservación y aumento de esta biblioteca 500 reales mensuales cuya cantidad empezó a abonarse desde 1º de enero de 1837"</t>
  </si>
  <si>
    <t>26/12/1836</t>
  </si>
  <si>
    <t>Minuta a Pedro Herrero, apoderat general, informant que ha gastat els 3.000 rals que li va donar el 23 de març per a cobrir les "atenciones" de la biblioteca</t>
  </si>
  <si>
    <t>14/08/1868</t>
  </si>
  <si>
    <t>106-108</t>
  </si>
  <si>
    <t>109-111</t>
  </si>
  <si>
    <t>Minuta de Salvá a l'apoderat general dient que segons els comptes de la biblioteca per a l'any 1868, hi ha "un alcance a mi favor de 1.805 rals, ruego … se sirva disponer que me sean abonados". Nota de 6 d'agost a Valentin A. Bermúdez, tresorer de la casa dient que pagui a Salvá els 1.805 rals pel compte</t>
  </si>
  <si>
    <t>03/08/1869</t>
  </si>
  <si>
    <t>Nota de Pedro Herrero a Valentin A. Bermúdez, tresorer de la casa, de 6 d'agost de 1869 dient que entregui a Salvá 2.000 rals per atendre les despeses de la biblioteca</t>
  </si>
  <si>
    <t>6/08/1869</t>
  </si>
  <si>
    <t>Separador: "Paquete sobre suscripciones a obras que no se han verificado"</t>
  </si>
  <si>
    <t>111-112v</t>
  </si>
  <si>
    <t>114-116</t>
  </si>
  <si>
    <t>Eugenio José Puyol</t>
  </si>
  <si>
    <t>Carta a Mariano dient que el seu difunt tiet, Juan Manuel Sánchez, canonge, etc., va escriure "Comentarios de la apocalipsis de San Juan" i demana que accepti la dedicatòria -- Nota al peu d'Herrero dient que se n'informi al bibliotecari -- Segona nota al peu de José Salvá a Mariano explicant-li què vol Puyol i dient que com que no adjunta cap mostra del manuscrit, no pot emetre dictamen. Recorda al duc que en informes anterior ja li ha recomanat de no acceptar dedicatòries que no siguin d'escriptors d'alta reputació literària i, per tant, recomana que no accepti -- Tercera nota al peu: "Suspendida toda clase de dedicatoria durante la ausencia de S.E."</t>
  </si>
  <si>
    <t>21/10/1868</t>
  </si>
  <si>
    <t>Separador: "Prospecto y oficio para la suscripción a la Corona de Madrid, de que es director D. Antonio Capmany"</t>
  </si>
  <si>
    <t>10/11/1866</t>
  </si>
  <si>
    <t>114-115</t>
  </si>
  <si>
    <t>117-118</t>
  </si>
  <si>
    <t>Informe sobre la utilitat de subscriure's a "Corona de Madrid". Diu que la publicació és útil però essent de matèria tan vasta diu que és quasi impossible que es completi. Aconsella que es compri un cop s'hagi publicat tota i que potser podrà fer-se a meitat de preu</t>
  </si>
  <si>
    <t>xx/11/1866</t>
  </si>
  <si>
    <t>116-118</t>
  </si>
  <si>
    <t>119-123</t>
  </si>
  <si>
    <t>Antonio de Capmany i de Montpalau</t>
  </si>
  <si>
    <t>Carta a Mariano proposant-li la subscripció a "Corona de Madrid" i adjuntant un prospecte</t>
  </si>
  <si>
    <t>Nota dient que de part de Francisco Fasano, majordom, Salvador Rocamora li ha entregat l'adjunt prospecte perquè per ordre del duc el subscrigui a un exemplar</t>
  </si>
  <si>
    <t>21/09/1866</t>
  </si>
  <si>
    <t>?</t>
  </si>
  <si>
    <t>Toribio Ruiz</t>
  </si>
  <si>
    <t>Prospecte amb el pla de publicació de "Galería contemporánea: semanario artístico-biográfico-literario" acompanyada d'una nota del seu director a Mariano per si s'hi vol subscriure</t>
  </si>
  <si>
    <t>xx/10/1866</t>
  </si>
  <si>
    <t>Rebut de Mariano per a la subscripció a la "Galeria Contemporánea" com a protector, 120 rals</t>
  </si>
  <si>
    <t>30/10/1866</t>
  </si>
  <si>
    <t>Prospecte amb el pla de publicació de "Galería contemporánea: semanario artístico-biográfico-literario" on apareixen els noms d'alguns senyors protectors els retrats i biografies dels quals es publicaran. No hi apareix el Mariano</t>
  </si>
  <si>
    <t>xx/xx/1866</t>
  </si>
  <si>
    <t>Prospecte amb el pla de publicació de "Galería contemporánea: semanario artístico-biográfico-literario" acompanyada d'una nota del seu director a la duquesa dient que la redacció ha aprovat per unanimitat publicar en el primer i segon número la biografia i retrat del duc i la duquesa</t>
  </si>
  <si>
    <t>Rebut de la duquessa per a la subscripció a la "Galeria Contemporánea" com a protectora, 120 rals</t>
  </si>
  <si>
    <t>Prospecte amb el pla de publicació de "Galería contemporánea: semanario artístico-biográfico-literario" on apareixen els noms d'alguns senyors protectors els retrats i biografies dels quals es publicaran. No hi apareix la duquesa</t>
  </si>
  <si>
    <t>124-125</t>
  </si>
  <si>
    <t>131-132</t>
  </si>
  <si>
    <t>Bausoá?</t>
  </si>
  <si>
    <t>L'administrador del "Diccionario de agricultura practica y economia rural" (7 volums amb il·lustracions) escriu al duc d'Osuna presentant-li l'obra i animant-lo a adquirir diversos exemplars per a les seves administracions. L'acompanya el prospecte</t>
  </si>
  <si>
    <t>126-126v</t>
  </si>
  <si>
    <t>133-134</t>
  </si>
  <si>
    <t>Prospecte de "La armería española"</t>
  </si>
  <si>
    <t>127-128</t>
  </si>
  <si>
    <t>135-137</t>
  </si>
  <si>
    <t>Prospecte de "La dinastía" dirigit al duc d'Osuna</t>
  </si>
  <si>
    <t>17/12/1865</t>
  </si>
  <si>
    <t>Prospecte de "Diccionario de bibliografía agronómica" dirigit al duc d'Osuna</t>
  </si>
  <si>
    <t>130-134v</t>
  </si>
  <si>
    <t>139-144</t>
  </si>
  <si>
    <t>Carta de l'administrador de "Diccionario enciclopédico de la teología católica" dirigida a Mariano, prospecte del Diccionario i catàleg d'obres que es venen a la Librería Católica de la calle de Jardines de Madrid. Al marge superior de la carta, firmat per Herrero: "Se tomará cuando se concluya la obra"</t>
  </si>
  <si>
    <t>18/12/1865</t>
  </si>
  <si>
    <t>Pedro Montero</t>
  </si>
  <si>
    <t>Carta al bibliotecari del duc d'Osuna dient que li envia un exemplar del primer volum de "Comentarios de las Órdenes militares" i un rebut de pagament per si considera adequat adquirir-la, tal i com havia comentat anteriorment que faria</t>
  </si>
  <si>
    <t>02/08/1864</t>
  </si>
  <si>
    <t>145-147</t>
  </si>
  <si>
    <t>Antonio Galiana</t>
  </si>
  <si>
    <t>Carta a Pedro Herrero adjuntant-li les primeres entregues de "El paraiso perdido" de Milton i "La España artística y monumental" per si les considera dignes de forma part de "la selecta biblioteca" del duc. Al verso hi ha la resposta de 22 d'agost, agraïnt l'atenció i dient que el duc ja té aquestes obres</t>
  </si>
  <si>
    <t>03/08/1865</t>
  </si>
  <si>
    <t>Capçalera impresa amb obres en publicació de la Librería Española de D. Antonio Galiana y Cia.</t>
  </si>
  <si>
    <t>138-138v</t>
  </si>
  <si>
    <t>148-149</t>
  </si>
  <si>
    <t>José Lesen y Moreno</t>
  </si>
  <si>
    <t>Carta al bibliotecari del duc d'Osuna oferint-li subscriure's a la "Historia de la Sociedad Económica de Amigos del País de Madrid" i prospecte</t>
  </si>
  <si>
    <t>11/11/1867</t>
  </si>
  <si>
    <t>BNE 1/72972 [sense procedència]</t>
  </si>
  <si>
    <t>140-140v</t>
  </si>
  <si>
    <t>Francisco Fernández González</t>
  </si>
  <si>
    <t>Carta al duc en nom de la Sociedad de Amigos del Oriente per si es vol subscriure a una obra [no diu el títol]. En nota al peu: "A la biblioteca para que se subscriba"</t>
  </si>
  <si>
    <t>30/04/1862</t>
  </si>
  <si>
    <t>141-141v</t>
  </si>
  <si>
    <t>José de Sala y Sardá</t>
  </si>
  <si>
    <t>Carta al duc adjuntant la primera entrega de "Tesoro de la escultura" per si es vol subscriure. Amb nota al peu de Merais(?) dient que el duc encarrega a Salvá que el subscrigui</t>
  </si>
  <si>
    <t>142-143</t>
  </si>
  <si>
    <t>152-153</t>
  </si>
  <si>
    <t>Mariano de Zabálburu</t>
  </si>
  <si>
    <t>Carta a José Salvá dient que entregui al portador de la carta un fulletó de González Serrano que es va oblidar a la biblioteca [crec]</t>
  </si>
  <si>
    <t>16/12/1870</t>
  </si>
  <si>
    <t>144-146</t>
  </si>
  <si>
    <t>154-156</t>
  </si>
  <si>
    <t>Mariano Milego</t>
  </si>
  <si>
    <t>Carta a Pedro Herrero recomanant al jove escriptor Eduardo de Lustonó que vol revisar tots els llibres i documents sobre Quevedo que hi ha a la biblioteca del duc d'Osuna ja que està escrivint una obra sobre Quevedo -- Ordre de Pedro Herrero al bibliotecari perquè deixi entrar a Lustonó -- Nota dient que Lustonó va anar el 16 de gener a treballar a la biblioteca</t>
  </si>
  <si>
    <t>13/01/1871</t>
  </si>
  <si>
    <t>Separador: "Oficios y respuestas sobre regalos de libros a esta biblioteca"</t>
  </si>
  <si>
    <t>Carta d'agraïment a Mariano Pardo de Figueroa per haver enviat per a la biblioteca un exemplar del fulletó "Datos históricos relativos a la inscripción que en el año 1859 se colocó en una torre…" [escrita per Doctor Thebussem, segons Palau]</t>
  </si>
  <si>
    <t>17/09/1859</t>
  </si>
  <si>
    <t>Mariano Pardo Figueroa</t>
  </si>
  <si>
    <t>Carta impresa adjuntant l'obra sobre la inscripció a la torre, amb el nom dels subscriptors que han pagat el monument</t>
  </si>
  <si>
    <t>30/08/1859</t>
  </si>
  <si>
    <t>150-150v</t>
  </si>
  <si>
    <t>160-161</t>
  </si>
  <si>
    <t>Carta d'agraïment a Rafael Pardo de Figueroa per haver enviat per a la biblioteca un exemplar de "Crítica del regimiento de navegación" de Pedro de Medina que ha publicat -- Nota de Pedro Herrero al duc informant de la carta de Rafael Pardo i dient que ha donat ordres a Salvá perquè la guardi a la biblioteca</t>
  </si>
  <si>
    <t>18/03/1867</t>
  </si>
  <si>
    <t>Enrique del Castillo y Alba</t>
  </si>
  <si>
    <t>Carta al bibliotecari adjuntant l'obra "Pasatiempos literarios" que ofereix al duc perquè la custodiï a la "preciosa biblioteca"</t>
  </si>
  <si>
    <t>05/01/1867</t>
  </si>
  <si>
    <t>Minuta de resposta a Enrique del Castillo agraïnt-li l'exemplar de "Pasatiempos literarios"</t>
  </si>
  <si>
    <t>07/01/1867</t>
  </si>
  <si>
    <t>153-153v</t>
  </si>
  <si>
    <t>Carta al bibliotecari adjuntant un exemplar de "Bosquejo histórico de las piadosas visitas hechas por varios monarcas al glorioso cuerpo…" per a la seva custòdia a la biblioteca del duc d'Osuna</t>
  </si>
  <si>
    <t>15/05/1868</t>
  </si>
  <si>
    <t>154-154v</t>
  </si>
  <si>
    <t>164-165</t>
  </si>
  <si>
    <t>Minuta de resposta a Enrique del Castillo agraïnt-li l'exemplar de "Bosquejo histórico de las piadosas visitas hechas por varios monarcas al glorioso cuerpo de san Isidro…"</t>
  </si>
  <si>
    <t>01/06/1868</t>
  </si>
  <si>
    <t>155-155v</t>
  </si>
  <si>
    <t>165-166</t>
  </si>
  <si>
    <t>Carta al bibliotecari adjuntant un exemplar de "Juicio crítico" sobre les obres del seu avi Antonio de Capmany y de Montpalau, i promet enviar-li un altre amb la biografia de Capmany i un relat del seu funeral i que s'imprimirà a compte del municipi de Barcelona</t>
  </si>
  <si>
    <t>10/08/1857</t>
  </si>
  <si>
    <t>156-156v</t>
  </si>
  <si>
    <t>Carta a Capmany agraïnt l'exemplar de "Juicio crítico", que ha sigut premiada per l'Acadèmia de Bones Lletres de Barcelona</t>
  </si>
  <si>
    <t>xx/08/1857</t>
  </si>
  <si>
    <t>Frutos Saavedra Meneses</t>
  </si>
  <si>
    <t>Carta de Saavedra, director general d'obres públiques al bibliotecari enviant-li dos exemplars de la "Memoria sobre los trabajos del ramo" de Tomás de Ibarrola, un per a la biblioteca i un per al bibliotecari</t>
  </si>
  <si>
    <t>28/07/1864</t>
  </si>
  <si>
    <t>Carta a Saavedra agraïnt els dos exemplars de "Memoria sobre los trabajos del ramo" durant els anys 1861-1863</t>
  </si>
  <si>
    <t>30/07/1864</t>
  </si>
  <si>
    <t>159-160v</t>
  </si>
  <si>
    <t>169-171</t>
  </si>
  <si>
    <t>Basilio Sebastián Castellanos</t>
  </si>
  <si>
    <t>Carta de Basilio Sebastián Castellanos, bibliotecari de cambra de l'infant D. Sebastián, a José Salvá enviant dos exemplars de "Memoria dirigida a la Real Academia de Nobles Artes de San Fernando sobre los aceites y barnices de que hace uso en la pintura" per a la biblioteca del duc</t>
  </si>
  <si>
    <t>24/05/1861</t>
  </si>
  <si>
    <t>161-161v</t>
  </si>
  <si>
    <t>171-172</t>
  </si>
  <si>
    <t>Carta a Basilio agraïnt els dos exemplar de "Memoria dirigida a la Real Academia de Nobles Artes de San Fernando sobre los aceites y barnices de que hace uso en la pintura"</t>
  </si>
  <si>
    <t>xx/07/1861</t>
  </si>
  <si>
    <t>Separador: "1853 Correspondencia"</t>
  </si>
  <si>
    <t>163-165</t>
  </si>
  <si>
    <t>173-175</t>
  </si>
  <si>
    <t>Real Academia de Arqueologia y Geografia del Principe Alfonso</t>
  </si>
  <si>
    <t>Sol·licitud de la Real Academia de Arqueologia y Geografia del Principe Alfonso al duc, membre acadèmic resident de l'Academia, sol·licitant els seus títols perquè constin en el seu "Libro de honor". L'esborrany de resposta està datat el 20 d'abril de 1867 [no s'ha conservat la llista de títols, honors, condecoracions, etc. que havia d'acompanyar la resposta]</t>
  </si>
  <si>
    <t>04/05/1867</t>
  </si>
  <si>
    <t>Antonio Sanz y Barea</t>
  </si>
  <si>
    <t>Anotació i carta a José Salvá recomanant el vescomte de Pontón que desitja visitar la biblioteca del duc</t>
  </si>
  <si>
    <t>20/11/1869</t>
  </si>
  <si>
    <t>Separador: "Solicitud para que S.E. se subscriba a las obras del difunto Nicomedes Pastor Diaz, con el dictamen del bibliotecario y la resolución del apoderado"</t>
  </si>
  <si>
    <t>Nota al duc recomanant-li que no subscrigui obres ja que un cop concloses es poden comprar més barates, excepte que en aquest cas vulgui pagar un tribut a la memòria de Pastor Diaz, que va ser company seu al Senat</t>
  </si>
  <si>
    <t>23/02/1867</t>
  </si>
  <si>
    <t>170-170v</t>
  </si>
  <si>
    <t>180-181</t>
  </si>
  <si>
    <t>Prospecte dirigit al duc d'Osuna per si es vol subscriure a la publicació de les obres de Nicomedes Pastor Diaz, membre del senat. Als marges, nota de Pedro Herrero dient que es pregunti a Salvá si s'ha de fer la subscripció; i nota de José Salvá dirigida al duc recomanant-li que no subscrigui obres ja que un cop concloses es poden comprar més barates, excepte que en aquest cas vulgui pagar un tribut a la memòria de Pastor Diaz, que va ser company seu al Senat</t>
  </si>
  <si>
    <t>15/02/1867</t>
  </si>
  <si>
    <t>Separador: "Informes de D. José Sánchez Toca"</t>
  </si>
  <si>
    <t>Carta a José Sánchez Toca. Per ordre del duc li envia l'original de la comèdia que li han enviat perquè l'admeti perquè la valori com més aviat millor ja que l'autor la necessita perquè li han admès al Teatro de variedades</t>
  </si>
  <si>
    <t>01/03/1851</t>
  </si>
  <si>
    <t>173-174</t>
  </si>
  <si>
    <t>184-185</t>
  </si>
  <si>
    <t>Informe sobre la comèdia "El loro de la Condesa" on conclou que "es una piececita dramática que podrá tal vez representarse con éxito en un teatro de segundo orden pero de todos modos no creo que sea una obra de mérito tan relevante que haga época en la republica literaria". Li recomana que no accepti dedicatòries d'obres que no s'hagin encara estrenat</t>
  </si>
  <si>
    <t>05/03/1851</t>
  </si>
  <si>
    <t>175-175v</t>
  </si>
  <si>
    <t>186-187</t>
  </si>
  <si>
    <t>Informe sobre el manuscrit de "Talento y poder", drama original en 4 actes i en vers, la lectura de la qual li ha produït una impressió poc favorable</t>
  </si>
  <si>
    <t>29/04/xxxx</t>
  </si>
  <si>
    <t>176-176v</t>
  </si>
  <si>
    <t>187-188</t>
  </si>
  <si>
    <t>Informe sobre una traducció en vers de la Eneida de Virgili feta pel pare d'Antonio Mogollon que vol dedicar al duc. Diu que no ha pogut veure el manuscrit i que l'autor no és conegut per obres anteriors. I desaconsella acceptar la dedicatòria</t>
  </si>
  <si>
    <t>25/05/1852</t>
  </si>
  <si>
    <t>Nota d'Herrero a Toca dient que el duc vol saber si és convenient l'adquisició d'una obra, el títol de la qual no menciona</t>
  </si>
  <si>
    <t>10/05/1852</t>
  </si>
  <si>
    <t>178-178v</t>
  </si>
  <si>
    <t>Informe de Toca a Herrero desaconsellant l'adquisició "del ejemplar del Aretin, a que se refiere la adjunta nota, porque no se expresa en ella ni el título del libro, ni el año y lugar de su impresion, ni se designa tampoco el verdadero autor con suficiente claridad". Considera que el preu de 1.500 francs desorbitat i creu que «este dinero estaría mejor empleado en la adquisición de otras obras de mas utilidad o que por lo menos fueren mas apreciados a la índole de una biblioteca como la de S.E."</t>
  </si>
  <si>
    <t>11/05/1852</t>
  </si>
  <si>
    <t>A la imatge digital, falta el recto de la imatge</t>
  </si>
  <si>
    <t>Manuel Bahamonde</t>
  </si>
  <si>
    <t>Carta a Toca, adjuntant un expedient de presentació de títols de la Baronia de Villamarchante perquè miri si a la biblioteca al seu càrrec hi ha algun document que convingui presentar per a provar la legitimitat de la baronia</t>
  </si>
  <si>
    <t>19/11/1852</t>
  </si>
  <si>
    <t>180-185</t>
  </si>
  <si>
    <t>190-195</t>
  </si>
  <si>
    <t>Carta a Bahamonde, comptador general de la casa d'Osuna, adjuntant-li un paper on ha copiat diversos fragments referents a Villamarchante</t>
  </si>
  <si>
    <t>03/12/1852</t>
  </si>
  <si>
    <t>186-186v</t>
  </si>
  <si>
    <t>196-197</t>
  </si>
  <si>
    <t>Carta a Toca. Per ordre de Pedro Herrero li envia el drama en tres actes "La lealtad acrisolada o el Duque de Borbón en Toledo" per a que faci un informe abans d'acceptar la dedicatòria. També li envia un llibre en pergamí titulat "Compendio de las antigüedades de la villa de Osuna" per saber si és de l'opinió de quedar-se'l i que vindran a saber la resposta a mitjans de setmana</t>
  </si>
  <si>
    <t>xx/01/1854</t>
  </si>
  <si>
    <t>187-187v</t>
  </si>
  <si>
    <t>197-198</t>
  </si>
  <si>
    <t>Informe a Pedro Herrero sobre "La lealtra acrisolada" de José Garrido(?) Gala y Benito Vicente Garcés i l'ha trobat de mèrit; considera que el duc pot acceptar el manuscrit per a la biblioteca i pot recompensar els autors. En cas que la vulguin publicar, recorda que el duc no admet dedicatòries d'obres d'aquesta classe</t>
  </si>
  <si>
    <t>17/01/1854</t>
  </si>
  <si>
    <t>188-188v</t>
  </si>
  <si>
    <t>198-199</t>
  </si>
  <si>
    <t>Informe a Pedro Herrero sobre "Compendio de las antigüedades de la villa de Osuna" dient que no és una obra notable. Però com que es tracta d'una petita obra inèdita, dedicada a un progenitor del Mariano i amb notícies més o menys exactes i curioses, és del parer que fóra bo adquirir-la per la biblioteca sempre que el preu sigui "arreglado"</t>
  </si>
  <si>
    <t>11/01/1854</t>
  </si>
  <si>
    <t>BNE MSS/10479 -- En el RB datada a 1746</t>
  </si>
  <si>
    <t>Separador: "Circular de 26 de diciembre de 1869 del Apoderamiento general, quien nombra a D. Basilio Mirondo, con el carácter de contador jefe superior de las oficinas"</t>
  </si>
  <si>
    <t>190-190v</t>
  </si>
  <si>
    <t>200-201</t>
  </si>
  <si>
    <t>Copia del decret explicant la nova organització de la casa i estats d'Osuna. S'explica que la dependència de "Teneduría de libros, Archivo y Biblioteca" és una dependència especial i podrà despatxar els assumptes directament amb l'Apoderament. José Salvá fa la còpia per fer-la circular a la seva dependència</t>
  </si>
  <si>
    <t>26/12/1869</t>
  </si>
  <si>
    <t>Separador: "Papeles referentes a Francisco Comas"</t>
  </si>
  <si>
    <t>Francisco Comas</t>
  </si>
  <si>
    <t>Copia de carta de Francisco Comas a l'apoderat general informant que fa ús de la llicència per sortir de Madrid per causes de salut</t>
  </si>
  <si>
    <t>Nota informant que Francisco Comas ha pres possessió d'un càrrec a la Universitat Central i que, per tant, el 26 de novembre de 1870 és el darrer dia que va treballar a la biblioteca</t>
  </si>
  <si>
    <t>xx/11/1870</t>
  </si>
  <si>
    <t>Copia de carta als apoderats generals de la casa d'Osuna demanant un mes de llicència per assumptes familiars</t>
  </si>
  <si>
    <t>28/11/1870</t>
  </si>
  <si>
    <t>195-195v</t>
  </si>
  <si>
    <t>205-206</t>
  </si>
  <si>
    <t>Carta al duc d'Osuna informant que dimiteix de la seva plaça d'oficial de la biblioteca</t>
  </si>
  <si>
    <t>10/01/1871</t>
  </si>
  <si>
    <t>Rebut de Salvador Rocamora 623 rals com a salari del mes de desembre</t>
  </si>
  <si>
    <t>23/12/1870</t>
  </si>
  <si>
    <t>Separador: "Carta de Vicente Vazquez Queipo recomendando a Eduardo  Lidforss. Madrid 22 de junio de 1869"</t>
  </si>
  <si>
    <t>198-198v</t>
  </si>
  <si>
    <t>208-209</t>
  </si>
  <si>
    <t>Vicente Vázquez Queipo</t>
  </si>
  <si>
    <t>Carta a Miguel Salvá recomanant a Eduard Lidforss, professor de la Universitat de Lund, a Suècia, que està fent una investigació sobre literatura gòtica i visitant les principals biblioteques i espera que li pugui ensenyar la del duc "siendo una de las mas notabñes de la corte" i facilitar-li l'accés als llibres que necessiti</t>
  </si>
  <si>
    <t>22/06/1869</t>
  </si>
  <si>
    <t>Separador: "Orden y recibo del sr. De Güemes para entregarle los 2000 reales que con fecha de 6 de agosto de 1869 se libraron a mi favor para atender a los gastos de esta biblioteca"</t>
  </si>
  <si>
    <t>Carta de l'Apoderament a José Salvá informant que ha disposat que Felipe de Güemes, empleat de les oficines generals, s'encarregui de les despeses de material, escriptori, correu i biblioteca, com ho era ja dels de beneficiència. Per això, li ha de donar els 2000 rals que li van anticipar per a despeses de la biblioteca</t>
  </si>
  <si>
    <t>18/10/1869</t>
  </si>
  <si>
    <t>Felipe de Güemes</t>
  </si>
  <si>
    <t>Rebut de José Salvá 2000 rals que li van ser avançats per a despeses de la biblioteca</t>
  </si>
  <si>
    <t>19/10/1869</t>
  </si>
  <si>
    <t>Nota dient: "El apoderado general, después de oir el dictament verbal del bibliotecario mandó que no se subscribiese a esta "Revista de Bellas Artes" hasta nueva orden"</t>
  </si>
  <si>
    <t>203-210v</t>
  </si>
  <si>
    <t>213-226</t>
  </si>
  <si>
    <t>Carta del responsable de la "Revista de bellas artes y arqueología" al duc d'Osuna sol·licitant la subscripció. Nota al marge de Pedro Herrero sol·licitant informe de Salvá. Acompanya el prospecte i un número del mes de gener de 1867</t>
  </si>
  <si>
    <t>30/01/1867</t>
  </si>
  <si>
    <t>Nota dient: "El apoderado general dispuso en 27 de febrero de 1869 por orden verbal que no se adquiriese hasta despues de concluida esta obra que va a publicar Manuel Ibo Alfaro"</t>
  </si>
  <si>
    <t>27/02/1869</t>
  </si>
  <si>
    <t>212-213v</t>
  </si>
  <si>
    <t>227-229</t>
  </si>
  <si>
    <t>Renato Gonzalez</t>
  </si>
  <si>
    <t>Carta a Pedro Herrero de Renato González de l'administració de "Fisonomía de las constituyentes" sol·licitant la subscripció del duc d'Osuna, tal i com ja ha fet altra gent destacada. Adjunta prospecte</t>
  </si>
  <si>
    <t>26/02/1869</t>
  </si>
  <si>
    <t>Separador: "Minutas de pedidos de dinero para atender a los gastos de esta biblioteca"</t>
  </si>
  <si>
    <t>Minuta a Pedro Herrero, apoderat general, informant que ha gastat els 2.000 rals que li va donar el 8 d'agost de 1866 per a cobrir les "atenciones" de la biblioteca</t>
  </si>
  <si>
    <t>26/01/1867</t>
  </si>
  <si>
    <t>Minuta a Pedro Herrero, apoderat general, informant que ha gastat els 2.000 rals que li va donar el 30 de gener de 1867 per a cobrir les "atenciones" de la biblioteca</t>
  </si>
  <si>
    <t>12/03/1867</t>
  </si>
  <si>
    <t>Minuta a Pedro Herrero, apoderat general, informant que ha gastat els 3.000 rals que li va donar el 3 d'abril de 1867 per a cobrir les "atenciones" de la biblioteca</t>
  </si>
  <si>
    <t>18/07/1867</t>
  </si>
  <si>
    <t>Minuta a Pedro Herrero, apoderat general, informant que ha gastat els 2.000 rals que li va donar el 31 de juliol de 1867 per a cobrir les "atenciones" de la biblioteca</t>
  </si>
  <si>
    <t>08/01/1868</t>
  </si>
  <si>
    <t>Separador: "Minutas de pedidos de dinero para atender a los gastos de esta biblioteca 1867"</t>
  </si>
  <si>
    <t>Separador: "Pedidos de efectos para uso de esta biblioteca"</t>
  </si>
  <si>
    <t>"Plumas y tinta". El dia 21 d'abril va rebre dues dotzenes de plomes de Joseph Gillott's i una ampolla de tina feta a la casa pel Gregorio i que li ha facilitat en Felipe Güemes</t>
  </si>
  <si>
    <t>21/04/1870</t>
  </si>
  <si>
    <t>Nota de José Salvá al comptador demanant que s'entregui per a ús de la biblioteca una ampolla de tinta, una caixa de plomes i un flascó de goma líquida. També demana una resma de paper Jesús(?) per a paperetes de l'índex de la biblioteca</t>
  </si>
  <si>
    <t>19/04/1870</t>
  </si>
  <si>
    <t>Nota de José Salvá a l'apoderat general demanant que s'entregui per a ús de la biblioteca una ampolla de tinta. En nota al peu: "Se dio el mismo dia una botella de tinta de la llamada Reina de las flores"</t>
  </si>
  <si>
    <t>20/07/1867</t>
  </si>
  <si>
    <t>Nota a l'apoderat general demanant que s'entregui per a ús de la biblioteca dues ampolles de tinta, una resma de paper amb barbes, marca espanyola i dues tovalloles</t>
  </si>
  <si>
    <t>17/02/1869</t>
  </si>
  <si>
    <t>Nota dient que es van demanar dues mans de paper amb barbes per a la biblioteca</t>
  </si>
  <si>
    <t>10/01/1863</t>
  </si>
  <si>
    <t>226-226v</t>
  </si>
  <si>
    <t>242-243</t>
  </si>
  <si>
    <t>Nota a l'apoderat general demanant que s'entregui per a ús de la biblioteca una capsa de plomes, sis portaplomes, una ampolla de tinta, un plomall i quatre escombres. Nota al peu dient que la capsa estava formada de 9 dotzenes i cinc plomes, tot i que havia de ser de 12 dotzenes. Amb data de 28 de maig s'han demanat sis draps per netejar i amb data de 30 d'octubre, quatre escombres</t>
  </si>
  <si>
    <t>07/02/1866</t>
  </si>
  <si>
    <t>227-227v</t>
  </si>
  <si>
    <t>243-244</t>
  </si>
  <si>
    <t>Nota a l'apoderat general demanant que s'entregui per a ús de la biblioteca quatre mans de paper de "a pliego", quatre mans de paper de "a medio pliego", 100 sobres en 4º, dues ampolles de tinta i una de goma, una capsa de plomes, sis portaplomes, sis llapis del nº 1 i sis del nº 2, dos gomes per esborrar de W. Faber, un plomall gran, sis escombres i sis draps per netejar</t>
  </si>
  <si>
    <t>19/02/1868</t>
  </si>
  <si>
    <t>Nota a l'apoderat general demanant que s'entregui per a ús de la biblioteca paperetes per a l'índex de la biblioteca com la de la mostra que adjunta</t>
  </si>
  <si>
    <t>06/06/1867</t>
  </si>
  <si>
    <t>Minuta a l'apoderat general demanant que s'entregui per a ús de la biblioteca paperetes per a l'índex de la biblioteca com la de la mostra que adjunta. El 7 de juliol de 1869 es va fer una comanda igual</t>
  </si>
  <si>
    <t>Nota dient que es necessiten sis draps per a la biblioteca</t>
  </si>
  <si>
    <t>17/03/1871</t>
  </si>
  <si>
    <t>Separador: "1867, pedidos"</t>
  </si>
  <si>
    <t>232-232v</t>
  </si>
  <si>
    <t>248-249</t>
  </si>
  <si>
    <t>Francisco González Espada va sol·licitar als apoderats el 5 d'abril de 1870 permís per endur-se l'obra "Voyage pittoresque en Espagne" d'Alexandre Laborde (4 v., gran foli) per tal que el marquès de Barzanallana pogués examinar l'ordre de col·locació dels gravats. La va agafar en préstec el mateix dia 5 i la va retornar el 19 de juliol del mateix any</t>
  </si>
  <si>
    <t>BNE BA/2056-BA/2059</t>
  </si>
  <si>
    <t>Nicolas Diaz de Benjumea?</t>
  </si>
  <si>
    <t>Carta a Pedro Herrero sol·licitant prendre algunes notes de la col·lecció de cartes de Felipe II que va copiar a Sant Petersburg per al duc. Nota al peu d'Herrero al bibliotecari per a que ho permeti</t>
  </si>
  <si>
    <t>04/11/1867</t>
  </si>
  <si>
    <t>Separador: "Carta a José Gil Dorregaray enviant-li una del duc sobre l'admisió de la dedicatòria a l'obra del Quijote de Cervantes"</t>
  </si>
  <si>
    <t>Minuta de carta a José Gil Dorregaray dient que ja havia subscrit al duc a la luxosa edició del Quijote i ara n'agafarà una altra per a la biblioteca particular de S.E. per tal de fomentar tan útil publicació. No obstant, ha de rebutjar la dedicatòria perquè el duc no accepta, en línies generals, dedicatòries</t>
  </si>
  <si>
    <t>25/04/1862</t>
  </si>
  <si>
    <t>236-245</t>
  </si>
  <si>
    <t>252-261</t>
  </si>
  <si>
    <t>Carta amb un senyor de Cagliari, que no tracta sobre la biblioteca ni sobre llibres</t>
  </si>
  <si>
    <t>Separador: "Sobre suscripciones"</t>
  </si>
  <si>
    <t>«[il·legible] de la Bib[liote]ca del duque de Osuna»</t>
  </si>
  <si>
    <t>249  i 250</t>
  </si>
  <si>
    <t>264 i 266</t>
  </si>
  <si>
    <t>Francisco M. Tubino</t>
  </si>
  <si>
    <t>Carta i prospecte de "Crónica del viaje de SS.MM. y AA.RR. A las provincias andaluzas" oferint-ne la subscripció. En nota al peu, es demana l'opinió del bibliotecari.</t>
  </si>
  <si>
    <t>18/11/1862</t>
  </si>
  <si>
    <t>249v</t>
  </si>
  <si>
    <t>Informe sobre la "Crónica del viaje de SS.MM. y AA.RR. A las provincias andaluzas" desaconsellant de fer la subscripció ja que S.E [= el rei?] ja li va enviar la crònica del viatge per l'Aragó i és possible, comptant que el duc el va acompanyar, que també li regali. I si no ho fa, sempre està a temps de comprar-la. En nota al peu: "Espérese como propone el bibliotecario"</t>
  </si>
  <si>
    <t>13/12/1862</t>
  </si>
  <si>
    <t>251-252</t>
  </si>
  <si>
    <t>267-268</t>
  </si>
  <si>
    <t>Eduardo de Améraga</t>
  </si>
  <si>
    <t>Carta a José Salvá, enviant per a la biblioteca del duc sis volums enquadernats corresponents als números d'aquest any de la "Revista Peninsular Ultramarina". A més, li ofereix que se subscrigui al "Semanario económico industrial" si considera que es digna de figurar a la seva biblioteca</t>
  </si>
  <si>
    <t>[sense foliar]</t>
  </si>
  <si>
    <t>269-270</t>
  </si>
  <si>
    <t>José Cano Moranelly?</t>
  </si>
  <si>
    <t>Carta a Mariano enviant les entregues «primeras, pertenecientes a las obras de los santos y doctos varones Arnobio Africano, Lae...ncio, Tertuliano y Eusebio de Varecil que tengo la honra de dirigir a Ve., son consideradas como la lumbrera de nuestra fe, y firme columna de la santa iglesia católica. Por este concepto, su publicación cuenta como protectores, algunas dignidades respetables del clero, figurando en la lista de suscriptores un crecido numero de virtuosos eclesiasticos, muchos señores de la ilustre grandeza y distinguidos seglares» d'una obra sense especificar. Li demana si es vol subscriure</t>
  </si>
  <si>
    <t>11/02/1858</t>
  </si>
  <si>
    <t>Nota dient que el bibliotecari ha vist les entregues [enviades per Cano Moranelly?] però diu que no són de mèrit i no se subscriuen</t>
  </si>
  <si>
    <t>Bitllet a favor de José Salvá per obtenir el quadre històric que el "Panorama universal, mundo militar" rifa a favor dels subscriptors. La rifa va amb el número de la loteria de Nadal</t>
  </si>
  <si>
    <t>01/12/1861</t>
  </si>
  <si>
    <t>254-254v</t>
  </si>
  <si>
    <t>272-273</t>
  </si>
  <si>
    <t>Luis Vilar y Pascual</t>
  </si>
  <si>
    <t>Carta a Mariano oferint-li la subscripció al "Diccionario Histórico, Geneálogico y Heráldico de las familias de la monarquia española", dient-li qui s'hi ha subscrit ja, i enviant-li els 3 primers volums dels 8 que publicarà perquè formin part de la seva "interesante biblioteca"</t>
  </si>
  <si>
    <t>20/08/1860</t>
  </si>
  <si>
    <t>Vicente Martin de Argenta</t>
  </si>
  <si>
    <t>Carta a Mariano enviant-li el 1r tom de l'"Álbum de la flora médico-farmacéutica e industrial" i oferint-li subscriure-s'hi</t>
  </si>
  <si>
    <t>256-256v</t>
  </si>
  <si>
    <t>274-275</t>
  </si>
  <si>
    <t>Carta al bibliotecari del duc enviant-li 1 dels quatre quaderns que fins ara ha publicat de "Historia filosófica de la religión cristiana"  i oferint-li subscriure-s'hi</t>
  </si>
  <si>
    <t>21/11/1858</t>
  </si>
  <si>
    <t>Alfonso Duran</t>
  </si>
  <si>
    <t>Nota del llibreter Alfonso Duran de la Libreria para las ciencias y los idiomas extranjeros al bibliotecari Salvá sobre "Mémoires de littérature" que sembla que volen completar ja que el duc només té els volums 1-37. Dóna diversos preus i diu que pot aconseguir la col·lecció sencera i pregunta "¿No podría V. deshacerse de los 37 tomos para aprovecharse de esta ocasion?" Afegeix dient que està esperant que arribin d'Alemanya uns llibres que li va encarregar</t>
  </si>
  <si>
    <t>19/08/1858</t>
  </si>
  <si>
    <t>258-258v</t>
  </si>
  <si>
    <t>276-277</t>
  </si>
  <si>
    <t>Pedro Chamorro y Baquerizo</t>
  </si>
  <si>
    <t>Carta del propietari i director del periòdic "El trono y la nobleza" dóna resposta a una qüestió sobre les 4 subscripcions que té el duc perquè sembla que el duc el deu voler rebre tot al final i el director vol que el rebi de manera periòdica: "siendo este periodico y no obra". Diu que si la determinació del duc es deu a les faltes d'entregues habituals del passat, ara ja no tornarà a passar</t>
  </si>
  <si>
    <t>30/06/1857</t>
  </si>
  <si>
    <t xml:space="preserve">U Santiago, PDF Nº 504 </t>
  </si>
  <si>
    <t>Manuel Ovilo y Otero</t>
  </si>
  <si>
    <t>Carta a José Salvá enviant els toms 1 i 2 de "Escenas contemporáneas" i l'anterior a aquests dos que comprèn la revolució de juliol de 56. Diu que potser l'obra acaba aquí i li farà un favor si es queda l'exemplar i li adjunta el rebut.</t>
  </si>
  <si>
    <t>09/12/1857</t>
  </si>
  <si>
    <t>Digitalitzada a: http://hemerotecadigital.bne.es/details.vm?o=&amp;w=1698-3483&amp;f=issn&amp;l=500</t>
  </si>
  <si>
    <t>Carta a José Salvá enviant-li unes cartes de Pedro Herrero a Amador de los Rios per subscriure al duc a 4 exemplars de "Compendio de la historia universal" i que s'entreguin a la biblioteca</t>
  </si>
  <si>
    <t>17/01/1856</t>
  </si>
  <si>
    <t>261-262</t>
  </si>
  <si>
    <t>279-280</t>
  </si>
  <si>
    <t>Julián Sanz del Rio</t>
  </si>
  <si>
    <t>Carta a José Amador de los Rios dient que ja s'han publicat tres volums de "Compendio de la historia universal" de Georg Weber amb introduccions de Sanz del Rio, oferint que el duc s'hi subscrigui</t>
  </si>
  <si>
    <t>xx/xx/1856</t>
  </si>
  <si>
    <t>Digitalitzada a: http://bdh-rd.bne.es/viewer.vm?id=0000160121&amp;page=1</t>
  </si>
  <si>
    <t>Carta a José Amador de los Rios dient que tenint en compte la seva recomanació sobre el "Compendio", Pedro Herrero li ha dit que li comuniqui que el duc se subscriu per 4 exemplars i que es vagin entregant a José Salvá per a la biblioteca general del duc</t>
  </si>
  <si>
    <t>264-265</t>
  </si>
  <si>
    <t>282-283</t>
  </si>
  <si>
    <t>Juan Tejada</t>
  </si>
  <si>
    <t>Carta al bibliotecari del duc, aprofitant que entrega el 1r volum de la "Colección de cánones de la Iglesia española" a la qual està subscrita la biblioteca, per adjuntar un prospecte del "Concilio de Trento"</t>
  </si>
  <si>
    <t>xx/03/1855</t>
  </si>
  <si>
    <t>266-267</t>
  </si>
  <si>
    <t>284-285</t>
  </si>
  <si>
    <t>Prospecte de l'obra "Colección de cánones de la Iglesia española" per si el duc es vol subscriure</t>
  </si>
  <si>
    <t>Carta a Rafael Pardo de Figueroa i Manuel Villavicencio dient que ha rebut l'exemplar del "Tratado de astronomia esférica" de [Franz Friedrich Ernst] Brünnow, traduït per ells dos i editat pel govern, i els agraeix que l'hagin enviat a la Biblioteca</t>
  </si>
  <si>
    <t>22/11/1870</t>
  </si>
  <si>
    <t>Cesáreo Martín Somolinos</t>
  </si>
  <si>
    <t>Carta de Martín Somolinos, doctor en Farmacia, al bibliotecari enviant dos exemplars de la tercera edició del manual de homeopatia doméstica, "La salud", un per a que "merezca los honores de figurar en la biblioteca de su cargo" i un altre per al bibliotecari</t>
  </si>
  <si>
    <t>Carta a Martín Somolinos agraint-li els dos exemplars de la tercera edició del manual de homeopatia doméstica, "La salud" que li ha enviat</t>
  </si>
  <si>
    <t>12/11/1870</t>
  </si>
  <si>
    <t>Separador: "1869 Recibo de una guia de 1745 y de dos guias de la grandeza de 1819 y 24"</t>
  </si>
  <si>
    <t>Nota dient que es va entregar a Valentin Massuchi per ordre verbal de l'apoderat general les guies de 1745 i la de 1868. La segona la va tornar el mateix dia; la primera la va retenir</t>
  </si>
  <si>
    <t>Nota dient que s'ha pagat l'exemplar dels dibuixos de Francesco Scaramuzza sobre l'Infern de Dant, fotografiats per Carlos Saccani. S'ha pagat a José Cialdini</t>
  </si>
  <si>
    <t>Prospecte de "La divina commedia" amb dibuixos d'Scaramuzza, reproduïs fotogràficament per Carlo Saccani</t>
  </si>
  <si>
    <t>xx/04/1866</t>
  </si>
  <si>
    <t>275-275v</t>
  </si>
  <si>
    <t>293-294</t>
  </si>
  <si>
    <t>Dictamen de Salvá per al duc sobre els dibuixos de Scaramuzza sobre l'Infern de Dant, donat a l'apoderat general el 13 de febrer de 1867, explicant que només es van tirar 100 exemplars i costa 1200 rals per als italians i 1400 per als estrangers, i en recomana l'adquisició</t>
  </si>
  <si>
    <t>13/02/1867</t>
  </si>
  <si>
    <t>Nota autoritzant a Salvá per a que adquireixi els dibuixos d'Scaramuzza</t>
  </si>
  <si>
    <t>14/02/1867</t>
  </si>
  <si>
    <t>José Caldini</t>
  </si>
  <si>
    <t>Rebut de Salvá 1400 rals per un exemplar dels dibuixos d'Scaramuzza sobre l'Infern de Dant, fotografiades per Carlo Saccani a Parma</t>
  </si>
  <si>
    <t>Separador: "1870 Salon de manuscritos"</t>
  </si>
  <si>
    <t>Nota dient que el 10 de novembre de 1870 a les 15:15 Pedro Herrero va manar al porter major Gregorio Lopez entregar-li [a l'autor de la nota] la "llave y el llavin" del saló de manuscrits i el dia 7 de desembre per ordre de Felipe Güemes, Carreras i el mosso van treure el "portier" del saló de manuscrits que hi havia a l'entrada</t>
  </si>
  <si>
    <t>xx/12/1870</t>
  </si>
  <si>
    <t>Separador: "Ordre per a la subscripció als "Castillos y tradiciones feudales de la Península Ibérica""</t>
  </si>
  <si>
    <t>281-282</t>
  </si>
  <si>
    <t>299-300</t>
  </si>
  <si>
    <t>Carta i minuta als apoderats generals dient que ha subscrit el duc a 1 exemplar de "Castillos y tradiciones feudales de la Península Ibérica""</t>
  </si>
  <si>
    <t>17/05/1870</t>
  </si>
  <si>
    <t>Separador: "Libros reclamados y remitidos a por la Real Academia de la Historia"</t>
  </si>
  <si>
    <t>284-285v</t>
  </si>
  <si>
    <t>302-304</t>
  </si>
  <si>
    <t>Nota dels llibres publicats per la Academia de la Historia que no existien a la biblioteca del duc i que "en virtud de reclamacion confidencial" s'han remès per la corporació a la biblioteca, amb el preu de cada llibre</t>
  </si>
  <si>
    <t>17/03/1865</t>
  </si>
  <si>
    <t>Nota dient que l'Academia de la Historia va enviar el tom 48 de la "España sagrada" redactada per Vicente la Fuente, per a la biblioteca del duc</t>
  </si>
  <si>
    <t>03/10/1865</t>
  </si>
  <si>
    <t>Nota dient que l'Academia de la Historia va enviar els toms 2-5 de les "Actas de las Cortes de Castilla" per a la biblioteca del duc</t>
  </si>
  <si>
    <t>04/08/1866</t>
  </si>
  <si>
    <t>288-288v</t>
  </si>
  <si>
    <t>306-307</t>
  </si>
  <si>
    <t>Pedro Saban</t>
  </si>
  <si>
    <t>Carta de la Real Academia de la Historia al duc d'Osuna, individu de número a la Real Academia de la Historia, amb una llista de llibres que s'envien per a la biblioteca del duc, en motiu del conveni entre la Academia de la Historia i la Real Academia Española</t>
  </si>
  <si>
    <t>21/04/1866</t>
  </si>
  <si>
    <t>Nota dient que Joaquin Maria Suarez, conseller d'Agricultura i comerç, ha regalat una carta a la biblioteca</t>
  </si>
  <si>
    <t>30/01/1858</t>
  </si>
  <si>
    <t>Nota: "Ms. Quintana (Manuel José). Dedicatoria original que puso a sus «Poesías». Edicion de Madrid de 1813. 3 hojas, 4º rústica. Firmada en Cádiz 20 de junio de 1813"</t>
  </si>
  <si>
    <t>Es refereix, probablement, a BNE Res/99</t>
  </si>
  <si>
    <t>Mss/11336</t>
  </si>
  <si>
    <t>1-3</t>
  </si>
  <si>
    <t>http://bdh-rd.bne.es/viewer.vm?id=0000171541</t>
  </si>
  <si>
    <t>Separador: "1851 Recibo de haberse entregado al duc la comedia de Lope de Vega intitulada "Reina Dª Maria"</t>
  </si>
  <si>
    <t>Nota del duc ordenant a Miguel Salvá que entregui a Ramon del Castillo, d'entre els seus manuscrits, una de les comèdies més insignificants de Lope de Vega -- Nota al peu de Salvá dient que va entregar "Reina Dª Maria" a Castillo el 17 de juny i de Castillo dient que l'ha rebut</t>
  </si>
  <si>
    <t>17/06/1851</t>
  </si>
  <si>
    <t>Separador: "Biblioteca"</t>
  </si>
  <si>
    <t>Separador: "Nota del número de volúmenes que poseía esta biblioteca en los años que se indican, pedida por el alcalde popular Manuel M[aría] J[osé] de Galdo en 30 de mayo y remitida en 7 de junio de 1870"</t>
  </si>
  <si>
    <t>5-6</t>
  </si>
  <si>
    <t>8-9</t>
  </si>
  <si>
    <t>Manuel María José de Galdo</t>
  </si>
  <si>
    <t>Carta de Galdo, com a alcalde de l'Ayuntamiento popular de Madrid, al duc explicant que li han demanat dades relatives a les biblioteques existents a Madrid i el nombre de volums que poseïen el 1800, 1810, 1820, 1830, 1840, 1850, 1860, 1867, 1868 i 1869; com que la del duc "como biblioteca de particular es en su clase quizá la primera de España por su importancia y atendiendo a que si bien dejó de ser pública en 1808, no por eso ha permanecido cerrada pues debido a la benevolencia de su caracter y a su constante deseo de cooperar a la ilustración de sus conciudadanos, V.E. se ha prestado siempre gustoso a permitir la entrada en ella a cuantas personas lo han solicitado". Explica que les dades dels volums s'afegiran a les de les biblioteques pertanyents a l'Estat i a les corporacions científiques i literàries</t>
  </si>
  <si>
    <t>30/05/1870</t>
  </si>
  <si>
    <t>Carta a l'apoderat general del duc agraïnt la nota que José Salvá li ha fet arribar amb el número de volums de la biblioteca del duc</t>
  </si>
  <si>
    <t>08/06/1870</t>
  </si>
  <si>
    <t>8-10v</t>
  </si>
  <si>
    <t>11-14</t>
  </si>
  <si>
    <t>Esborrany de carta de l'apoderat general a Galdo, amb el nombre de volums de la biblioteca del duc que ha fet Salvá, amb la nota: "Desde 1808 a 1836 no ingresó obra alguna en esta biblioteca porque estuvo cerrada a causa de las vicisitudes de los tiempos". El 1869 consta de 33.243 volums</t>
  </si>
  <si>
    <t>07/06/1870</t>
  </si>
  <si>
    <t>15-17</t>
  </si>
  <si>
    <t>Tomás Rey</t>
  </si>
  <si>
    <t>Prospecto de la publicació de la "Divina Comèdia" per Tomás Rey i Cia.</t>
  </si>
  <si>
    <t>Separador: "Licencia para leer libros prohibidos"</t>
  </si>
  <si>
    <t xml:space="preserve">Pedro de Alcántara, IX duc </t>
  </si>
  <si>
    <t>"A petició del duque de Osuna se concedió a la biblioteca la licencia para tener y adquirir las obras prohibidas de qualquier especie. Dicha licencia fue concedida por el señor Inquisidor General D. Agustin  Rubín de Cevallos [Ceballos], obispo de Jaen en Madrid a 24 de marzo de 1790, refrendada por Lucas de Quiñones</t>
  </si>
  <si>
    <t>Rubín de Cevallos va publicar el 1790 un Índex de llibres prohibits. Digitalitzada: http://bdh-rd.bne.es/viewer.vm?id=0000058365&amp;page=1</t>
  </si>
  <si>
    <t>Separador: "Permisos para leer y sacar apuntes de los libros de esta biblioteca"</t>
  </si>
  <si>
    <t>Nota de Mariano a Miguel Salvá donant ordres de facilitar a Basilio Sebastian Castellanos, antiquari de la casa, els documents que necessiti per una obra que està escrivint</t>
  </si>
  <si>
    <t>12/02/1851</t>
  </si>
  <si>
    <t>Nota d'Herrero a José Sánchez Toca, bibliotecari, donant ordre de permetre l'entrada a la biblioteca a C. Sánchez Navarro</t>
  </si>
  <si>
    <t>25/06/1852</t>
  </si>
  <si>
    <t>Nota d'Herrero a José Sánchez Toca, bibliotecari, donant ordre de permetre al comissionat de la Real Academia de la Historia copiar el que necessiti de la col·lecció manuscrita de Miguel de Floranes</t>
  </si>
  <si>
    <t>03/09/1852</t>
  </si>
  <si>
    <t>20-20v</t>
  </si>
  <si>
    <t>Carta a Tomás Muñoz comunicant-li que ha sigut nomenat comissionat per anar a la biblioteca del duc a prendre els apunts necessaris per les tasques literaries de l'acadèmia</t>
  </si>
  <si>
    <t>22/09/1852</t>
  </si>
  <si>
    <t>Permís de Pedro Herrero perquè Jacinto Hurtado fill, dependent de la casa i amic seu, pugui consultar llibres de la biblioteca. Dirigit a Toca i Salvà, bibliotecaris del duc</t>
  </si>
  <si>
    <t>11/11/1852</t>
  </si>
  <si>
    <t>Nota a Sánchez Toca donant ordre de permetre a l'abbé Sandret, vicari de l'església de l'hospital de sant Lluís dels francesos, accés a la biblioteca i prendre apunts "siempre que no estraiga ninguna obra de la misma"</t>
  </si>
  <si>
    <t>15/09/1853</t>
  </si>
  <si>
    <t>Nota a Sánchez Toca donant ordre de permetre a l'arquitecte Eduardo Garcia, amic d'Herrero i fill de José Garcia, metge de càmara del duc, accés a la biblioteca</t>
  </si>
  <si>
    <t>15/02/1854</t>
  </si>
  <si>
    <t>25-26v</t>
  </si>
  <si>
    <t>29-31</t>
  </si>
  <si>
    <t>Nota a Sánchez Toca demanant que permeti l'accés a Pedro Salva "diputado p[o]r Valencia y poseedor de la rica biblioteca de edicciones antiguas [...] que existe en España" a la biblioteca</t>
  </si>
  <si>
    <t>xx/03/1854</t>
  </si>
  <si>
    <t>Autorització per a Manuel Acosta perquè prengui apunts de l'obra que indicarà</t>
  </si>
  <si>
    <t>04/01/1856</t>
  </si>
  <si>
    <t>32-34</t>
  </si>
  <si>
    <t>Nota a José Salvá demanant que l'endemà, diumenge 6, a les tres de la tarda sigui a la biblioteca, on ella anirà acompanyat del Sr. [Facundo] Infante [Chávez], president del Congrés, per ensenyar-li la biblioteca ja que "es un compromiso del cual no me he podido evadir"</t>
  </si>
  <si>
    <t>05/04/1856</t>
  </si>
  <si>
    <t>Nota a José Salvá donant ordre de permete l'accés a Roman Goycoerrotea a la biblioteca i prendre apunts "en las horas de oficina"</t>
  </si>
  <si>
    <t>17/04/1856</t>
  </si>
  <si>
    <t>Nota a José Salvá dient que l'endemà a les 11 anirà a la biblioteca l'advocat de la casa, Sr. Serrano, acompanyat de l'escrivà, a compulsar algunes notícies per a la defensa del pleit de l'Infantado</t>
  </si>
  <si>
    <t>13/11/1856</t>
  </si>
  <si>
    <t>Nota a José Salvá dient que el proper dilluns a quarts d'una anirà a visitar la biblioteca el marquès de Miraflores i li diu de ser-hi</t>
  </si>
  <si>
    <t>22/11/1856</t>
  </si>
  <si>
    <t>Nota a José Salvá dient que permeti al portador d'aquesta nota fer una còpia dels llibres que va entregar el Sr. De Aumada(?) per tal que li pugui entregar a ell ja que no es va poder fer abans d'entregar-los</t>
  </si>
  <si>
    <t>28/03/1857</t>
  </si>
  <si>
    <t>Nota a José Salvá dient que la carta que li adjunta [no s'ha conservat] ha arribat en el correu del duc i li envia perquè en faci l'ús que cregui</t>
  </si>
  <si>
    <t>02/03/1858</t>
  </si>
  <si>
    <t>34v</t>
  </si>
  <si>
    <t>Nota sobre una consulta que va fer el Sr. De Van Halen amb data de 22 de febrer de 1858, demanant si a la biblioteca hi ha documents sobre el palau de Guadalajara del duc per a les estampes del Álbum que està preparant. S'afegeix que Castillo li va contestar el 2 de març dient que no hi ha aquests documents a la biblioteca i que potser n'hi ha a l'arxiu</t>
  </si>
  <si>
    <t>xx/03/1858</t>
  </si>
  <si>
    <t>Carta a José Salvá dient que digui a Van Halen que no hi ha res a la biblioteca sobre el que vol consultar però que no li digui res sobre si hi seran o no a la biblioteca</t>
  </si>
  <si>
    <t>05/03/1858</t>
  </si>
  <si>
    <t>36-37v</t>
  </si>
  <si>
    <t>Carta a José Salvá demanant que permeti l'accés a la biblioteca al sr. De Varnhagen, encarregat de negocis del Brasil a la cort i amic de Sanz y Barea</t>
  </si>
  <si>
    <t>xx/07/1858</t>
  </si>
  <si>
    <t>Carta a José Salvá demanant que permeti l'accés a la biblioteca al portador de la carta, recomanat per Mr. Buchanam(?), ministre d'Anglaterra a la cort i li ensenyi els manuscrits i còdexs que li indiqui</t>
  </si>
  <si>
    <t>01/09/1858</t>
  </si>
  <si>
    <t>39-39v</t>
  </si>
  <si>
    <t>E. Pusey</t>
  </si>
  <si>
    <t>Carta a José Salvá dient que fa uns dies va aconseguir el permís per estudiar a la biblioteca del duc els manuscrits grecs i llatins que s'hi conserven. Ahir i avui ha anat al palau però no ha trobat en Salvà i li escriu per diu que tornarà demà passat a les 10 del matí</t>
  </si>
  <si>
    <t>07/09/1858</t>
  </si>
  <si>
    <t>40-40v</t>
  </si>
  <si>
    <t>Carta a José Salvá dient que el marquès de Morante, amic seu i del duc, ha demanat un permís per a Enrique van Herwerden per a poder consultar algunes obres, "si bien … no le permita sacar ningun libro fuera de la misma"</t>
  </si>
  <si>
    <t>10/09/1858</t>
  </si>
  <si>
    <t>Alexandre de Lamothe</t>
  </si>
  <si>
    <t>Carta d'Alexandre de Lamothe, ambaixador de Rússia a Madrid, al bibliotecari dient que ha vingut dues vegades a la biblioteca i no l'ha trobat. Diu que voldrà venir el proper dimarts o divendres. Especifica què vol veure [però no s'acaba de llegir bé]</t>
  </si>
  <si>
    <t>05/09/1858</t>
  </si>
  <si>
    <t>48-50</t>
  </si>
  <si>
    <t>Nota a José Salvá dient que cada vegada que es presenti Eduardo Pedroso se li permeti l'accés a la biblioteca per prendre apunts</t>
  </si>
  <si>
    <t>Nota a José Salvá demanant que ensenyi la biblioteca al portador de la nota, que és amic seu</t>
  </si>
  <si>
    <t>11/03/1859</t>
  </si>
  <si>
    <t>44-45v</t>
  </si>
  <si>
    <t>51-53</t>
  </si>
  <si>
    <t>Nota a José Salvá demanant que ensenyi la biblioteca a Juan de Malagamba, portador de la nota</t>
  </si>
  <si>
    <t>17/11/1859</t>
  </si>
  <si>
    <t>46-47v</t>
  </si>
  <si>
    <t>53-55</t>
  </si>
  <si>
    <t>Enrique Moreno López</t>
  </si>
  <si>
    <t>Carta del director de la Direcció General de Instrucció Pública, negociado 1º (per ordre del Ministre de Foment), de 5 de febrer de 1860, explicant que per Real Ordre de 28 de desembre s'ha concedit a Cayetano Alberto de la Barrera, pel "Catálogo biográfico del teatro antiguo español" el primer premi de la BNE i serà publicat. Ordena que es permeti a l'autor "consultar los ricos tesoros literarios conservados con esmerado celo en la biblioteca" del duc per completar l'índex amb obres que no hagi vist abans i en això hi va el bon nom del govern i el nom de la casa d'Osuna i afegeix que "fuera dolor y mengua que en los años venideros algun escritor extrangero anunciase piezas dramáticas y noticias de la indicada procedencia no permitidas disfrutas a los naturales" -- Amb nota al marge, de 7 de març, José Salvá diu que no hi veu problema "sujetando al señor Barrera a las disposiciones que para estos casos rigen en esta biblioteca de S.E." i de Pedro Herrero, de 8 de març, dient que està conforme amb el dictamen del bibliotecari i que així ho dirà a Moreno López</t>
  </si>
  <si>
    <t>08/03/1860</t>
  </si>
  <si>
    <t>48-48v</t>
  </si>
  <si>
    <t>55-56</t>
  </si>
  <si>
    <t>J.M. Delgado</t>
  </si>
  <si>
    <t>Sol·licitud de permís per treure apunts de la biblioteca sobre la casa d'Osuna. Es copia una nota del duc dient que el bibliotecari digui si es pot donar el permís; es copia la carta del sol·licitant</t>
  </si>
  <si>
    <t>Esborrany de nota al duc dient que no hi veu problema en autoritzar Delgado a consultar obres de la biblioteca sobre la casa dels Girones</t>
  </si>
  <si>
    <t>24/08/1860</t>
  </si>
  <si>
    <t>Carta a José Salvá dient que el portador és un cavaller francès aficionat a la literatura que vol visitar la biblioteca</t>
  </si>
  <si>
    <t>xx/11/1860</t>
  </si>
  <si>
    <t>José Amador de los Rios</t>
  </si>
  <si>
    <t>Carta a José Salvá dient que Eugène Baret, corresponent estranger de la Reial Academia de la Historia i escriptor francès vol visitar la biblioteca del duc  i, sobre tot, conèixer la del marquès de Santillana -- En nota al peu sabem que va visitar la biblioteca el 5 de desembre</t>
  </si>
  <si>
    <t>15/11/1861</t>
  </si>
  <si>
    <t>Juan Antonio de Rascon</t>
  </si>
  <si>
    <t>Carta a Pedro Salvá dient que va tenir l'atenció d'ensenyar la biblioteca i l'armeria a tres persones belgues que havia recomanat, ara li demana que ho ensenyi a Robert Peel i la seva família, que acaben d'arribar de Londres i que han tractat amb el duc durant anys</t>
  </si>
  <si>
    <t>11/12/1861</t>
  </si>
  <si>
    <t>53-54v</t>
  </si>
  <si>
    <t>60-62</t>
  </si>
  <si>
    <t>J. Janer</t>
  </si>
  <si>
    <t>Carta a José Salvá preguntant si poden quedar un dia</t>
  </si>
  <si>
    <t>11/07/1862</t>
  </si>
  <si>
    <t>Ordre a José Salvá per deixar veure la biblioteca i consultar obres a favor de M.R. Zarco del Valle</t>
  </si>
  <si>
    <t>04/09/1862</t>
  </si>
  <si>
    <t>Nota a José Salva perquè doni accés a la biblioteca i als llibres a Manuel Gil y Sacristana</t>
  </si>
  <si>
    <t>13/10/1866</t>
  </si>
  <si>
    <t>Manuel García Conde</t>
  </si>
  <si>
    <t>Carta de García Conde, capità del batalló provincial de Alcalá de Henares, a Pedro Herrero dient que es dedica a estudiar les obres relatives a la seva carrera i vol consultar les que hi ha sobre el tema a la biblioteca del duc i sol·licita permés -- Nota al marge d'Herrero dient que es pregunti al bibliotecari i de Salvá dient que tenint en compte "las buenas cualidades y aplicacion" del sol·licitant, se li pot concedir el permís "bajo las formalidades establecidas en esta biblioteca"</t>
  </si>
  <si>
    <t>11/10/1865</t>
  </si>
  <si>
    <t>Nota a José Salva perquè doni accés a la biblioteca i als llibres a Pedro Reales, de la Rota</t>
  </si>
  <si>
    <t>07/10/1864</t>
  </si>
  <si>
    <t>Nota a José Salva perquè doni accés a la biblioteca i als llibres a Antonio Boria</t>
  </si>
  <si>
    <t>17/09/1864</t>
  </si>
  <si>
    <t>60-61v</t>
  </si>
  <si>
    <t>Juan María López</t>
  </si>
  <si>
    <t>Carta de Juan María López, oficial cesant del Ministeri de la guerra, a Mariano. Explica que és col·laborador i redactor de "Legislacion militar de España, antigua y moderna" que està publicant el coronel Antonio Vallecillo; sol·licita poder accedir a la biblioteca uns dies per poder recollir dades -- Amb nota al marge d'Antonio Sanz perquè es digui al bibliotecari que en permeti l'accés "pero sin que  salgan obras de la biblioteca"</t>
  </si>
  <si>
    <t>Carta a Toca sol·licitant que permeti l'accés al baró prussià Adolphe de Schack, autor d'una obra sobre el teatro espanyol publicada a Alemania, que vol veure originals de comèdies de Lope de Vega, Calderón i altres que té la biblioteca, "puesto que ya en honor de la casa ha citado algunos en su obra y podrá citar en las demás ediciones"</t>
  </si>
  <si>
    <t>xx/03/1863</t>
  </si>
  <si>
    <t>Nota a José Salvá ordenant donar accés a Pedro Cañaveral y Villena a la biblioteca i llibres</t>
  </si>
  <si>
    <t>28/01/1863</t>
  </si>
  <si>
    <t>Manuel Ahumada y Laguna</t>
  </si>
  <si>
    <t>Carta a Pedro Herrero dient que el seu germà necessita consultar alguns dels volums de la biblioteca i sol·licitant permís -- Amb nota al marge d'Herrero ordenant al bibliotecari permetre la consulta</t>
  </si>
  <si>
    <t>Separador: "Galeria de Florencia y la nota de las faltas que tiene. Recibidos estos papeles con las copias de en 16 de julio de 1860"</t>
  </si>
  <si>
    <t>16/07/1860</t>
  </si>
  <si>
    <t>66-66v</t>
  </si>
  <si>
    <t>73-74</t>
  </si>
  <si>
    <t>Explicació de les parts que formaran l'obra "Galeria de Florencia" i el cost que tindrà</t>
  </si>
  <si>
    <t>xx/xx/1842</t>
  </si>
  <si>
    <t>Datada a Florència</t>
  </si>
  <si>
    <t>Separador: "Faltas de la Galeria de Florencia"</t>
  </si>
  <si>
    <t>68-80</t>
  </si>
  <si>
    <t>75-87</t>
  </si>
  <si>
    <t>Llistes (en net i en brut) del text o les estampes que falten de "Galeria de Florencia"</t>
  </si>
  <si>
    <t>Carta a José Salvá adjuntant una carta de Bernardo de Miota d'Alacant i una còpia de la guia de despeses</t>
  </si>
  <si>
    <t>16/08/1860</t>
  </si>
  <si>
    <t>Bernardo de Miota</t>
  </si>
  <si>
    <t>Carta al duc dient que, d'acord amb el que va parlar amb José Salvá, envia per ferrocarril la caixa D.O.I. [=Duque Osuna Infantado?] nº 284. Girarà una lletra de canvi en els propers dies a Guillermo Rolland, del carrer Esparteros nº 6. El total és de 4756 reales de vellón</t>
  </si>
  <si>
    <t>08/08/1860</t>
  </si>
  <si>
    <t>Datada a Alacant</t>
  </si>
  <si>
    <t>"Copia de la guia nº 7555". És una factura d'un bulto de llibres (que pesa 5 arrobes i 9 lliures) impresos en idioma estranger que han arribat amb el vapor espanyol Marsella del capità Lagier enviat per Fevot d'Avitaya y Cia de Marsella amb destí al duc d'Osuna. S'especifica el que es deu a Jérat (4541,50 rals) i totes les despeses d'aduana, transport, comissió, etc., per un total de 4756 rals</t>
  </si>
  <si>
    <t>Copia de carta a Bernardo Miota dient que ha rebut l'avís de l'enviament de la capsa i que li pagarà la lletra. Diu que no va adjuntar la nota de les despeses de la qual parlava en la seva carta</t>
  </si>
  <si>
    <t>06/08/1860</t>
  </si>
  <si>
    <t>85-85v</t>
  </si>
  <si>
    <t>92-93</t>
  </si>
  <si>
    <t>Esborrany de carta a Bernardo Miota. Diu que el duc ha rebut la seva carta dient que ha rebut una capsa amb 95 entregues de la "Galeria de Florencia" enviada pels senyors Fevot d'Avitaya y Cia., que està detinguda a l'aduana d'Alacant. L'enviament s'ha fet sense ordre expressa del duc i demana a Miota que verifiqui que entre els quaderns enviats no n'hi ha cap de l'1 al 52 (que el duc ja té) i si hi són, els haurà de retornar. També diu que els quaderns han d'anar acompanyats d'un certificat que amb "arreglo a la ley deben acompanyar" i aleshores, i no ara, podrà admitir les entregues [és com la de la imatge 101]</t>
  </si>
  <si>
    <t>19/07/1860</t>
  </si>
  <si>
    <t>86-86v</t>
  </si>
  <si>
    <t>93-94</t>
  </si>
  <si>
    <t>Enrique de Llano y Merás</t>
  </si>
  <si>
    <t>Nota a José Salvá adjuntant una carta que el duc ha rebut de Florència i la resposta que se li ha donat. Inclou una segona carta del corresponsal de l'editor de Florència a Marsella al qual Salvá ha de contestar si ho creu convenient</t>
  </si>
  <si>
    <t>27/07/1860</t>
  </si>
  <si>
    <t>87-87v</t>
  </si>
  <si>
    <t>Achille Paris</t>
  </si>
  <si>
    <t>Carta d'Achille Paris, calcògraf i editor [italià], delegat de la societat per a la publicació de l'obra "La galerie de Florence" Borgo Ognissanti, Florence. Fa referència a la resposta que li ha donat el secretari del duc [Enrique de Llano y Merás?] a la seva carta del 26 de juny i diu que no entèn com s'ha comès tal error. El seu representant a Sant Petersbourg li ha dit que el 2 de febrer el duc s'hi va subscriure amb la condició de saber si les rebia ja o no a Madrid [o alguna cosa per l'estil] i que se n'havia despreocupat i que després va rebre una carta del duc preguntant on era la seva obra i que de seguida li envia [crec que diu això, si fa no fa]</t>
  </si>
  <si>
    <t>88-88v</t>
  </si>
  <si>
    <t>95-96</t>
  </si>
  <si>
    <t>Copia de carta [a Achille] fent referència a la seva carta del 16 de juny que va enviar al duc. Diu que el preu de les 43 entregues és de 1085 francs [i alguna cosa que no entenc sobre 52 altres entregues, segurament les que ja té]. Diu alguna cosa de Salvá</t>
  </si>
  <si>
    <t>27/09/1860</t>
  </si>
  <si>
    <t>El verso de la carta s'ha digitalitzat plegat i no es llegeix completament</t>
  </si>
  <si>
    <t>Carta a José Salva dient que li torna la carta d'Alacant i un Esborrany amb la resposta que pot modificar a gust ja que Merás li ha dit que el duc vol que se n'ocupi Salvá exclusivament</t>
  </si>
  <si>
    <t>Esborrany de carta a Bernardo Miota. Referència a la carta del 25 de juliol dient que ja s'ha convingut amb l'editor de la Galeria de Florència que no s'agafaran les entregues que ja té el duc i que es tinguin en dipòsit a la seva disposició les primeres 52 entregues, pot enviar la capsa un cop rebi el certificat d'origen</t>
  </si>
  <si>
    <t>31/07/1860</t>
  </si>
  <si>
    <t>91-92v</t>
  </si>
  <si>
    <t>98-100</t>
  </si>
  <si>
    <t>Carta a José Salvá demanant que el vingui a veure perquè han de parlar sobre un assumpte del duc</t>
  </si>
  <si>
    <t>21/07/1860</t>
  </si>
  <si>
    <t>93-93v</t>
  </si>
  <si>
    <t>Carta a José Salvá adjuntant-li la còpia de la resposta que s'ha donat al director de la publicació de la "Galeria de Florencia" perquè a partir d'ara sigui ell qui se n'encarregui, advertint-lo que de la remesa d'entregues que remet, no s'han d'admetre les 52 que ja hi ha a la biblioteca</t>
  </si>
  <si>
    <t>Esborrany de carta a Bernardo Miota. Diu que el duc ha rebut la seva carta del 17 de juliol dient que ha rebut una capsa amb 95 entregues de la "Galeria de Florencia" enviada pels senyors Fevot d'Avitaya y Cia., que està detinguda a l'aduana d'Alacant. L'enviament s'ha fet sense ordre expressa del duc i demana a Miota que verifiqui que entre els quaderns enviats no n'hi ha cap de l'1 al 52 (que el duc ja té) i si hi són, que no els accepti. També diu que els quaderns han d'anar acompanyats d'un certificat que amb "arreglo a la ley deben acompanyar" i aleshores, i no ara, podrà enviar les entregues de la 53 en endavant al duc [és com la de les imatges 92 a 93]</t>
  </si>
  <si>
    <t>20/07/1860</t>
  </si>
  <si>
    <t>102-104v</t>
  </si>
  <si>
    <t>Enrique de Llano y Merás?</t>
  </si>
  <si>
    <t>Esborrany de carta del secretari del duc [a Achille] dient que el duc ha rebut la carta que li ha enviat per avisar-lo de l'enviament d'una capsa amb 95 entregues de "Galerie des Offices de Florence" per 2385 francs segons les ordres que diu que el duc va donar al seu representant a Sant Petersbourg. Lamenta dir que hi ha algun algun error per part del representant ja que el duc no ha donat cap ordre. Al verso [que està parcialment digitalitzat] explica que ja té les 52 primeres entregues</t>
  </si>
  <si>
    <t>07/07/1860</t>
  </si>
  <si>
    <t>El verso de la carta s'ha digitalitzat plegat i no es llegeix</t>
  </si>
  <si>
    <t>104-106</t>
  </si>
  <si>
    <t>Prospecte de Barrington y Cia (calle Alcalá, 56) informant que han establert una casa de comerç d'importació i exportació al "por mayor"</t>
  </si>
  <si>
    <t>15/06/1860</t>
  </si>
  <si>
    <t>Carta d'Achille Paris [capçalera] al duc d'Osuna dient que seguint les ordres que ha donat al seu representant a Sant Petersbourg, J.F. Schabaillie li ha enviat a través dels germans Baratta de Gênes [=Gènova] una caixa contra reemborsament de 2385 francs. Espera resposta perquè li indiqui si les següents entregues les ha d'enviar a Madrid o a Sant Petersbourg. Al peu detalla que la caixa conté 95 entregues de la "Galerie des Offices de Florence"</t>
  </si>
  <si>
    <t>26/06/1860</t>
  </si>
  <si>
    <t>Févot d'Avitaya</t>
  </si>
  <si>
    <t>Nota de despeses de Févot d'Avitaya y Cia. de l'enviament des de Marsella amb el vapor espanyol Marsella del capità Lagier d'una caixa enviada pels germans Baratta des de Gènova per al duc d'Osuna, i per ser entregada a Bernardo Miota a Alacant, amb el desglossament de les diverses despeses per un total de 2483,65 francs</t>
  </si>
  <si>
    <t>09/07/1860</t>
  </si>
  <si>
    <t>Datada a Marsella. Capçalera impresa</t>
  </si>
  <si>
    <t>Carta de "Févot d'Avitaya y Cia, consignatarios Marsella, calle Suffren, nº 6 - tránsito y comisión - Servicio de los vapores españoles de la Sociedad de navegación e industria de Barcelona" al duc d'Osuna avisant de l'enviament de la caixa DOI nº 284, amb el preu en francs i en rals (2483,65 - 9552,50)</t>
  </si>
  <si>
    <t>10/07/1860</t>
  </si>
  <si>
    <t>Carta de "Févot d'Avitaya y Cia, consignatarios Marsella, calle Suffren, nº 6 - tránsito y comisión - Servicio de los vapores españoles de la Sociedad de navegación e industria de Barcelona" al duc d'Osuna avisant de l'enviament, per mitjà del vapor espanyol "Marsella", adreçat a Bernardo de Miota, de la caixa DOI nº 284 amb un canvi en el cost final a pagar a destinació (1180,80 francs - 4544,50 rals) ja que han rebut un reemborsament</t>
  </si>
  <si>
    <t>21 o 31/07/1860</t>
  </si>
  <si>
    <t>Datada a Marsella</t>
  </si>
  <si>
    <t>Nota de despeses de Févot d'Avitaya y Cia. de l'enviament des de Marsella amb el vapor espanyol Marsella del capità Lagier d'una caixa enviada pels germans Baratta des de Gènova per al duc d'Osuna, i per ser entregada a Bernardo Miota a Alacant, amb el desglossament de les diverses despeses per un total de 1180,80 francs</t>
  </si>
  <si>
    <t>Separador: "Copia del recibo de los libros entregados a Antonio Benedito para llevar a Aranjuez en marzo de 1860"</t>
  </si>
  <si>
    <t>xx/03/1860</t>
  </si>
  <si>
    <t>103-103v</t>
  </si>
  <si>
    <t>Copia del Esborrany dient que ha rebut per ordre de Pedro Herrero i per mà de Salvador Rocamora, conserge de la biblioteca, 19 caixons de llibres que eren en el cuarto del difunt Ramon Larría per a traslladar-los a Aranjuez. La còpia es fa perquè Antonio Benedito fes un rebut però degut a la seva mala salut i posterior defunció no va ser possible</t>
  </si>
  <si>
    <t>31/03/1860</t>
  </si>
  <si>
    <t>104-105</t>
  </si>
  <si>
    <t>Nota de Sanz, encarregat de l'arxiu de l'Infantado, dient que per ordre de l'apoderat general ha rebut de José Salvá, per a conservar en l'arxiu i per al govern d'aquest, les 13 guies de forasters dels anys expressats al marge</t>
  </si>
  <si>
    <t>31/10/1866</t>
  </si>
  <si>
    <t>106-107v</t>
  </si>
  <si>
    <t>Informe relatiu a la subscripció al "Diccionario de política y administración" que publica Suarez Inclán, recomanant la subscripció un cop acabada l'obra perquè serà més econòmic i, si es vol subscriure el duc, que ho faci per volums i no per entregues. Diu que estarà formada per dos volums de 800 a 1000 pàgines. El preu de cada entrega de 16 pàgines és de 2 rals</t>
  </si>
  <si>
    <t>03/07/1868</t>
  </si>
  <si>
    <t>Separador: "Visita del Obispo de Damasco a esta biblioteca el dia 10 de octubre de 1861"</t>
  </si>
  <si>
    <t>10/10/1861</t>
  </si>
  <si>
    <t>109-110</t>
  </si>
  <si>
    <t>120-121</t>
  </si>
  <si>
    <t>Carta en àrab i traducció feta per Francisco Bermudez del Sotomayor del patriarca de Damasco agraint que li permetessin veure la casa i la biblioteca i diu "la casa del duque … la halle magnífica, y su biblioteca y colecciones de distintos objetos grandes y abundantes"</t>
  </si>
  <si>
    <t>29/11/1865</t>
  </si>
  <si>
    <t>Nota firmada per Francisco Comas i José Salvá dient que José Rocamora li ha entregat un paper signat per Goya que ha trobat en un examen de papers que es fa a la secció de Mariano Caldas. El paper de Goya diu que per ordre dels ducs d'Osuna el 27 de febrer de 1790 pinta dos retrats de Carles IV i Maria Luisa per a les funcions de la seva coronació</t>
  </si>
  <si>
    <t>05/03/1866</t>
  </si>
  <si>
    <t>112-113</t>
  </si>
  <si>
    <t>123-124</t>
  </si>
  <si>
    <t>Carta a José Salvá dient que el duc anirà a la biblioteca aquella tarda a les 4 i que tingui la bondat de ser-hi</t>
  </si>
  <si>
    <t>25/08/1860</t>
  </si>
  <si>
    <t>Separador: "Museo Arqueológico Nacional" [MAN]</t>
  </si>
  <si>
    <t>115-115v</t>
  </si>
  <si>
    <t>Esborrany de carta al director del MAN [Amador de los Rios] dient que ha llegit la comunicació  que li va enviar al duc el passat 29 de maig, en la qual li demanava objectes de l'Edat Mitjana per al MAN. L'autor de la carta lamenta comunicar-li que ha recorregut els departaments de la casa del duc i alguns dels inventaris però no ha trobat res per al MAN "pues si bien S.E posee una copiosa biblioteca, una armería y un monetario y en los estados algunos enseres que pudieran figurar dignamente en este museo, los unos estan inventariados y afectos al patrimonio de S.E. de modo que no pueden emanciparse sin daño de él; y los otros, respondiendo al mismo fin, son objetos casi de veneracion en las iglesias y palacios, en que se hallan, razon por la que S.E. se ha determinado a traerlos nunca a su casa para que figurasen en ellas". Però seguirà buscant a veure que troba [és com l'esborrany de la imatge 133-134]</t>
  </si>
  <si>
    <t>10/06/1868</t>
  </si>
  <si>
    <t>116-121</t>
  </si>
  <si>
    <t>127-132</t>
  </si>
  <si>
    <t>Carta de Amador de los Rios, director del MAN, al duc explicant que S.M. ha decretat la creació del Museo Nacional de Antigüedades a Madrid, fent elogi de la nova institució i demanant-li si té objectes per donar, ja sigui com a dipòsit de per vida o temporal. Adjunta una llista impresa dels objectes de l'Edat Mitjana que poden figurar al MAN</t>
  </si>
  <si>
    <t>29/05/1868</t>
  </si>
  <si>
    <t>122-123</t>
  </si>
  <si>
    <t>Esborrany de carta al director del MAN [Amador de los Rios] dient que ha llegit la comunicació  que li va enviar al duc el passat 29 de maig, en la qual li demanava objectes de l'Edat Mitjana per al MAN. L'autor de la carta lamenta comunicar-li que ha recorregut els departaments de la casa del duc i alguns dels inventaris però no ha trobat res per al MAN "pues si bien S.E posee una copiosa biblioteca, una armería y un monetario y en los estados algunos enseres que pudieran figurar dignamente en este museo, los unos estan inventariados y afectos al patrimonio de S.E. de modo que no pueden emanciparse sin daño de él; y los otros, respondiendo al mismo fin, son objetos casi de veneracion en las iglesias y palacios, en que se hallan, razon por la que S.E. se ha determinado a traerlos nunca a su casa para que figurasen en ellas". Però seguirà buscant a veure que troba [és com l'esborrany de la imatge 126-127]</t>
  </si>
  <si>
    <t>124-125v</t>
  </si>
  <si>
    <t>Minuta d'ofici a l'apoderat general demanant diners per adquisició i enquadernació d'obres. Diu que per Reglament orgànic de 25 de desembre de 1862 es va suprimir l'assignació de 10.000 rals per a la biblioteca i per ordre de 18 de desembre de l'any següent es va disposar que no es fes cap nova subscripció, però com que el duc sempre ha dit que s'enquadernessin aquelles obres que ho necessitessin i que es compressin aquelles d'interès, doncs ho diu a l'apoderat</t>
  </si>
  <si>
    <t>24/10/1865</t>
  </si>
  <si>
    <t>Nota de l'apoderamiento general: "ha tenido a bien resolver que sin su conocimiento no se hagan mas suscripciones que las que actualmente se estan pagando y que se concretan en la nota que remitió a este centro directivo con comunicación de 18 de setiembre último"</t>
  </si>
  <si>
    <t>Separador: "Cartas de Enrique de Llano y Merás"</t>
  </si>
  <si>
    <t>128-128v</t>
  </si>
  <si>
    <t>140-141</t>
  </si>
  <si>
    <t>Carta a José Salvá dient que per ordre del duc ha renovat la subscripció d'un diari militar [il·legible] i es va personar davant del director i l'autor de la novel·la Valmark [Walmark?] per demanar-los que afegissin el duc a la llista de subscriptors per 4 exemplars. Els ha demanat que li facin arribar els exemplars a Salvá i aquest haurà de satisfer-ne l'import</t>
  </si>
  <si>
    <t>08/07/1862</t>
  </si>
  <si>
    <t>129-129v</t>
  </si>
  <si>
    <t>141-142</t>
  </si>
  <si>
    <t>Carta a José Salvá avisant que el duc ha autoritzat a Carlos de Yriarte per visitar la biblioteca i buscar les dades que necessita -- Al marge nota dient que Yriarte buscava documents relatius a Goya i se li va facilitar l'únic que poseeix la biblioteca</t>
  </si>
  <si>
    <t>24/08/1866</t>
  </si>
  <si>
    <t>130-130v</t>
  </si>
  <si>
    <t>Carta a José Salvá responent-li que ell només ha tingut l'edició de luxe d'una obra que li va enviar i creu que el Mariano té l'edició econòmica a Sant Petersburg. Diu que fora bo que fes la reclamació per l'econòmica no fos cas que algun dia vingui el duc i trobi que falta</t>
  </si>
  <si>
    <t>06/10/1866</t>
  </si>
  <si>
    <t>Carta a José Salvá dient que ha parlat amb el duc sobre l'adquisició de la Historia de Manuel Amerigo(?). Sembla que diu que compri l'edició més barata, tal i com proposa Salvá, per tal de sortir del compromís</t>
  </si>
  <si>
    <t>Carta a José Salvá dient que el duc ha llegit el dictamen que ha fet al marge de la carta que Robustiana Armiño de Cuesta va enviar al duc i diu que sigui el propi Salvá qui determini a quants exemplars s'han de subscriure i que escrigui a l'interessada dient com de greu li sap al duc no poder-la rebre degut a les seves ocupacions</t>
  </si>
  <si>
    <t>05/07/186x</t>
  </si>
  <si>
    <t>Carta a Llano y Merás dient que seguint la carta d'ahir, ha subscrit al duc a 4 exemplars de la novel·la Walmark (?); quan arribin, li farà arribar</t>
  </si>
  <si>
    <t>09/07/1862</t>
  </si>
  <si>
    <t>Separador: "Ordenes del apoderamiento a esta biblioteca"</t>
  </si>
  <si>
    <t>135-135v</t>
  </si>
  <si>
    <t>147-148</t>
  </si>
  <si>
    <t>Circular dirigida a José Salvá perquè informi als seus empleats que a raó d'absentar-se el duc de Madrid ha decidit que mentre no es fa el nou reglament de les oficines per tal de disminuir despeses, només s'avançarà als empleats que ho demanin una mensualitat</t>
  </si>
  <si>
    <t>2x/02/1867</t>
  </si>
  <si>
    <t>136-136v</t>
  </si>
  <si>
    <t>Ordre estipulant els deures dels caps de negociats de la casa [Salvá és el cap del negociat de la biblioteca] pel que fa a informar als seus empleats sobre assumptes diversos i sobre permisos d'absència de la feina</t>
  </si>
  <si>
    <t>06/02/1867</t>
  </si>
  <si>
    <t>Separador: "Orden de 20 de enero de 1863 en que se previene que los empleados avisen cuando no puedan asistir a la oficina"</t>
  </si>
  <si>
    <t>Esborrany de nota adjuntant a Joaquin de Robledo, apoderat general, la carta de Miguel Aragon en compliment de les disposicions 2a i 3a de la ordre de 20 de gener de 1863</t>
  </si>
  <si>
    <t>05/04/1864</t>
  </si>
  <si>
    <t>139-140</t>
  </si>
  <si>
    <t>Joaquin de Robledo</t>
  </si>
  <si>
    <t>Copia de la clàusula 2a de l'article 25 del reglament orgànic de la casa on s'especifica que els empleats d'oficina hi seran de 10 a 16h, i parla de baixes i assumptes propis. Diu que no els obligaran a fitxar "por considerarlo deprimente, se limita a apelar al celo y dignidad de los señores empleados"</t>
  </si>
  <si>
    <t>20/01/1863</t>
  </si>
  <si>
    <t>Carta a José Salvá dient que adjunt li envia l'ofici del que havien parlat ahir i afegeix "escribo desde la cama y por consiguiente va escrito a la diabla"</t>
  </si>
  <si>
    <t>30/11/1863</t>
  </si>
  <si>
    <t>142-142v</t>
  </si>
  <si>
    <t>154-155</t>
  </si>
  <si>
    <t>Carta a José Salvá explicant-li la decisió del duc respecte els empleats i l'ús de la botica perquè ho faci saber als individus del seu negociat</t>
  </si>
  <si>
    <t>2x/03/1867</t>
  </si>
  <si>
    <t>143-144</t>
  </si>
  <si>
    <t>155-156</t>
  </si>
  <si>
    <t>Carta a José Salvá informant que per decret de 21 de juliol de 1860 els empleats han d'enviar les seves sol·licituds a l'apoderat general a través dels seus caps i, altrament, no s'admetin</t>
  </si>
  <si>
    <t>Carta al bibliotecari dient que ha anomenat Ventura González Romero com a delegat general</t>
  </si>
  <si>
    <t>04/12/1862</t>
  </si>
  <si>
    <t>Carta a González Romero dient que mentre es forma el nou reglament per a la organització de l'administració central, informant que Joaquin de Robledo s'encarrega interinament de l'administració general, per estar la plaça vacant per dimissió de Manuel María Moreno</t>
  </si>
  <si>
    <t>Ventura González Romero</t>
  </si>
  <si>
    <t>Circular a José Salvá sobre alguns canvis en l'administració general de la casa</t>
  </si>
  <si>
    <t>09/12/1862</t>
  </si>
  <si>
    <t>148-150v</t>
  </si>
  <si>
    <t>160-163</t>
  </si>
  <si>
    <t>Juan José Martínez</t>
  </si>
  <si>
    <t>Carta de Juan José Martínez (amb Establecimiento litográfico y tipográfico), com a editor, a Mariano enviant-li la primera entrega de "La España del siglo XIX" per si s'hi vol subscriure i explicant l'objectiu de l'obra. En nota al peu, Pedro Herrero diu que l'examini el bibliotecari -- En nota al verso, José Salvá diu que no es pot formar opinió perquè la primera entrega només és part de la Introducció però que "pudiera V.S. dispensar aquella protección que sea de su superior agrado, asi por tratar de nuestra historia política contemporánea como por haber de figurar en ella, segun dice el editor, el Excmo. señor duque" -- En nota al peu, Robledo escriu que el duc se subscriu a un exemplar de luxe</t>
  </si>
  <si>
    <t>01/04/1864</t>
  </si>
  <si>
    <t>151-153v</t>
  </si>
  <si>
    <t>164-167</t>
  </si>
  <si>
    <t>Carta de Pedro Herrero, apoderat general interí, a José Salvá responent a la seva consulta sobre si s'han d'adquirir els volums que s'acaben de publicar de "Magnum Bullarium Romanum Augusta Taurinorum editum" que feia tres anys que no sortien i ha resolt esperar que torni l'apoderat general -- Acompanya una llista dels plecs del "Magnum bullarium" que falten i que es van reclamar el 20 d'cotubre de 1860 i el 7 d'octubre de 1864</t>
  </si>
  <si>
    <t>17/11/1864</t>
  </si>
  <si>
    <t>Separador: "1862 Correspondencia"</t>
  </si>
  <si>
    <t>Ordre per subscriure el duc i la duquesa a 'Academia tipografica", la subscripció de la qual es va fer l'11 i el 14 de setembre de 1866. El duc té l'acció 216 i la duquesa la 217</t>
  </si>
  <si>
    <t>xx/09/1866</t>
  </si>
  <si>
    <t>Carta a José Salva adjuntant una carta [del projecte "Academia tipografica"] i dient de part del duc que el subscrigui a la quantitat que consideri necessària</t>
  </si>
  <si>
    <t>11/09/1866</t>
  </si>
  <si>
    <t>157-158v</t>
  </si>
  <si>
    <t>170-172</t>
  </si>
  <si>
    <t>Javiera Morales</t>
  </si>
  <si>
    <t>Prospecte de "Academia tipografica", editat per Javiera Morales, amb carta manuscrita dirigida a la duquesa d'Osuna, dient que esperava saber l'acollida del duc a aquest projecte abans d'escriure-li i demanar-li que se subscrigui ella també. Comunica que el duc s'ha subscrit per una acció de 100 rals. Forma part del prospecte una llista llarguíssima de gent ja subscrita</t>
  </si>
  <si>
    <t>159-161</t>
  </si>
  <si>
    <t>172-174</t>
  </si>
  <si>
    <t>Prospecte de "Academia tipografica", editat per Javiera Morales, amb carta manuscrita dirigida al duc demanant-li que se subscrigui. Per la carta sabem que el duc acaba de tornar a Madrid. Forma part del prospecte una llista llarguíssima de gent ja subscrita</t>
  </si>
  <si>
    <t>Separador: "1863-1865. Suscriciones y fondos concedidos para satisfacerlas"</t>
  </si>
  <si>
    <t>[repetida la imatge 174]</t>
  </si>
  <si>
    <t>Nota sobre algun problema amb les entregues de "Histoire des peintres"</t>
  </si>
  <si>
    <t>Carta a Robustiana Armiño de Cuesta fent referència a la carta que li va enviar el 3 de juliol i demana que el subscrigui per 6 exemplars a l'obra "Fotografias sociales"; malauradament no li pot donar audiència perquè està molt ocupat durant la breu estada a la capital</t>
  </si>
  <si>
    <t>07/07/1862</t>
  </si>
  <si>
    <t>178-179</t>
  </si>
  <si>
    <t>Robustiana Armiño de Cuesta</t>
  </si>
  <si>
    <t>Carta a Mariano demanant audiència per presentar-li la seva obra "Fotografias sociales" i adjuntant-li la primera entrega; li fa una llista de les persones subscrites i el nombre d'exemplars demanats -- En nota al cap es diu que el bibliotecari doni la seva opinió; i en nota al marge, de Salvá, diu que l'obra és de poc mèrit literari però atenent a l'objectiu moral és mereixedora de la seva protecció</t>
  </si>
  <si>
    <t>03/07/1862</t>
  </si>
  <si>
    <t xml:space="preserve">Carta a Joaquin de Robledo, apoderat general, dient que s'ha gastat els 4.000 rals que li havia entregat el passat 11 de setembre per a "inscriciones" de la biblioteca </t>
  </si>
  <si>
    <t>Carta a José Salvá dient que en vista d'allò acordat per la secretaria de càmara de S.E. ha acordat la subscripció per part de la casa a la segona part de "Blason de España" que publica Augusto de Burgos i li envia el prospecte perquè la biblioteca es faci càrrec del pagament de dotze en dotze entregues per avançat i així "obtener un beneficio no despreciable"</t>
  </si>
  <si>
    <t>15/04/1864</t>
  </si>
  <si>
    <t>MSS/11337 imatge 234: es paga 240 rals per l'enquadernació dels 6 volums publicats el 1853</t>
  </si>
  <si>
    <t>Esborrany de carta a l'apoderat general dient que no hi ha cap antecedent de la subscripció a "El blasón de España" d'Augusto de Burgos, que potser s'ha pagat per majordomia i per això no consta a la llista de subscripcions  que paga la biblioteca i que li va enviar el passat 18 de setembre. A la biblioteca hi ha un exemplar enviat per S.E. format per 6 toms de la 1a part i afegeix que l'obra de Burgos és "de las mejores y de más lujo que se publican sobre heráldica"</t>
  </si>
  <si>
    <t>17/02/1864</t>
  </si>
  <si>
    <t>170-171v</t>
  </si>
  <si>
    <t>183-185</t>
  </si>
  <si>
    <t>Nota i prospecte sobre el pla de publicació de "El blasón de España"</t>
  </si>
  <si>
    <t>xx/xx/1864</t>
  </si>
  <si>
    <t>172-172v</t>
  </si>
  <si>
    <t>185-186</t>
  </si>
  <si>
    <t>Esborrany de minuta a l'apoderat general dient que la subscripció a l'obra "Magnum Bullarium…" de la qual hi ha 6 volums a la biblioteca però que ha estat suspesa durant 3 anys, no es va incloure a la llista de subscripcions pagades per la biblioteca i enviada el 18 de setembre de l'any passat però tenint en compte que ha vingut de Torí un enviat de l'empresa que els va publicar i se li ha dit que s'adquiriran els volums que ara estan publicant-se, li fa saber perquè resolgui fer la subscripció</t>
  </si>
  <si>
    <t>xx/11/1864</t>
  </si>
  <si>
    <t>186-188</t>
  </si>
  <si>
    <t>Nota a l'apoderat general Joaquin de Robledo dient que a la nota adjunta veurà les subscripcions que s'han pagat fins ara amb fons de la biblioteca, algunes encaregades per S.E. i altres pels seus antecesors. I com que per reglament orgànic s'ha suprimit l'assignació de la biblioteca, vol saber si s'han de continuar rebent i en cas que sí, com i per qui s'han de pagar -- Acompanya la nota les llistes de les obres subscrites per encàrrec del duc (8 títols) i, a continuació, les subscrites per la biblioteca (14 títols). De cada subscripció s'indica el preu.</t>
  </si>
  <si>
    <t>04/02/1863</t>
  </si>
  <si>
    <t>Falta el verso del document foliat 175 en llapis i tot el document 176 a la còpia digital</t>
  </si>
  <si>
    <t>177-178v</t>
  </si>
  <si>
    <t>189-191</t>
  </si>
  <si>
    <t>Francisco de Paula Van Halen</t>
  </si>
  <si>
    <t>Nota a Salvá adjuntant el prospecte de "Panorama artístico universal y colección general de trajes"</t>
  </si>
  <si>
    <t>16/xx/1865</t>
  </si>
  <si>
    <t>Separador: "Correspondencia"</t>
  </si>
  <si>
    <t>Separador: ordre del duc perquè es doni accés als manuscrits de Lope de Vega a la comissió de la RAE que està preparant una publicació de les seves obres</t>
  </si>
  <si>
    <t>Nota de José Salvá a Joaquin de Robledo. Diu que no veu inconvenient en facilitar a la RAE els manuscrits de Lope de Vega de la biblioteca del duc per a l'edició inèdita de les obres del poeta</t>
  </si>
  <si>
    <t>05/12/1863</t>
  </si>
  <si>
    <t>182-182v</t>
  </si>
  <si>
    <t>194-195</t>
  </si>
  <si>
    <t>Carta del duc a José Salvá, copiant la carta que li ha fet arribar el secretari de la RAE sobre l'edició de tota l'obra de Lope de Vega que estan preparant i "noticiosa la Academia de que en la copiosa y selecta librería de V.E. existen no pocas de las indicadas obras, varias de ellas nunca dadas a la estampa, autógrafas algunas, y todas de suma estimación por ser ejemplares únicos y muy raros" sol·licita permís per examinar-les i copiar-les. El duc comunica a Salvá que els permeti l'accés a les obres "dentro de mi biblioteca"</t>
  </si>
  <si>
    <t>183-186</t>
  </si>
  <si>
    <t>195-198</t>
  </si>
  <si>
    <t>Document d'entrada de vistes forografiades de Valladolid i Benavente [fetes per Clifford] [veure imatge 280]</t>
  </si>
  <si>
    <t>07/02/1857</t>
  </si>
  <si>
    <t>Separador: "Barcelona (condes de), obras por Próspero Bofarull"</t>
  </si>
  <si>
    <t xml:space="preserve">188-190 </t>
  </si>
  <si>
    <t>200-202</t>
  </si>
  <si>
    <t>Juan de Tro Ortolano</t>
  </si>
  <si>
    <t>Carta de Tro Ortolano a Pedro Herrero dient que sap que tenen exemplars de l'obra "Los condes de Barcelona vindicados" de Pròsper de Bofarull, que necessita per uns estudis; sol·licita que li facilitin un exemplar complet -- Amb nota al marge preguntant al bibliotecari si es pot donar -- Amb nota de José Salvá dient que com que hi ha diversos exemplars de l'obra que es va publicar a expenses de la casa d'Osuna i que comença a ser una obra rara, i per tant se li pot deixar -- Nota al marge de Tro Ortolano dient que ha rebut un exemplar amb dos mapes</t>
  </si>
  <si>
    <t>08/09/1867</t>
  </si>
  <si>
    <t>Separador: "1871. Recibidos en 10 de noviembre de dicho año 201 retratos grabados del general Urrutia"</t>
  </si>
  <si>
    <t>192-262</t>
  </si>
  <si>
    <t>204-273</t>
  </si>
  <si>
    <t>Carpetilles amb data i quantitat d'imatges gravades, litografiades o fotografiades que s'han rebut: vistes de Toledo, retrats de la mare de la duquesa d'Osuna, del duc actual, de la princesa d'Spada, retrats de familia, del duc de Santillana, del pare del duc, d'Isabel II, del cadafal del difunt duc, de l'avi del duc, de la familia Borja, del bisbe Cascallana de Màlaga, d'unes vidrieres cromolitografiades, escuts d'armes de la casa d'Osuna, del príncep d'Anglona, del duc d'Aumale, de l'àvia duquesa de Benavente, plànols dels Montes de Alamin, del castell de l'Alameda i de la creu del cardenal Sandoval. En alguns casos, s'indiquen quines i quantes imatges s'han donat a algú [veure imatge 282 a 284]</t>
  </si>
  <si>
    <t>274-276</t>
  </si>
  <si>
    <t>Rebuts 94 exemplars de la biografia del duque de Osuna</t>
  </si>
  <si>
    <t>27/10/1866</t>
  </si>
  <si>
    <t>Carpetilla de "Estado Mayor General del Ejercito. Obras"</t>
  </si>
  <si>
    <t>Carpetilla de "Pirata (D. Antonio) Obras"</t>
  </si>
  <si>
    <t>Separador: "Fotografias recibidas desde 7 de febrero de 1857 hasta 22 de enero de 1863"</t>
  </si>
  <si>
    <t>Nota a José Salvá enviant-li diverses vistes de Valladolid i Benavente que ha fet Mr. Clifford per a que es conservin a la biblioteca [veure imatge 195 a 198]</t>
  </si>
  <si>
    <t>Nota a José Salvá  enviant-li diverses vistes de Toeldo per a que es conservin a la biblioteca</t>
  </si>
  <si>
    <t>20/05/1858</t>
  </si>
  <si>
    <t>271-272v</t>
  </si>
  <si>
    <t>282-284</t>
  </si>
  <si>
    <t>Carta de Manuel María Moreno, delegat general de la casa, a José Salvá dient que per encàrrec del duc li envia, perque siguin col·locades a la biblioteca les fotografies següents [i en dóna la llista i la quantitat]. També li adjunta un exemplar dels pressupostos generals de l'Estat(?) corresponents a 1862 i primer semestre de 1863; i còpia de la carta [veure imatge 204 a 273]</t>
  </si>
  <si>
    <t>Carta a José Salvá dient que per encàrrec del duc li envia, perque siguin col·locades a la biblioteca 46 fotografies dels quadres de Goya, entre les quals n'hi ha dos de vistes de l'Alameda</t>
  </si>
  <si>
    <t>22/01/1863</t>
  </si>
  <si>
    <t>Nota a Pedro Herrero dient que ha rebut les 44 fotografies dels quadre de Goya i les 2 de les vistes de l'Alameda</t>
  </si>
  <si>
    <t>24/01/1863</t>
  </si>
  <si>
    <t>275-293</t>
  </si>
  <si>
    <t>286-304</t>
  </si>
  <si>
    <t>Carpetilles amb data i quantitat d'imatges gravades, litografiades o fotografiades que s'han rebut: princesa d'Eboli, estampa de la reina de França, quadres de Goya, duc d'Orleans, retarts dels Reis Catòlics, quadre dels orígens dels Girones</t>
  </si>
  <si>
    <t>Separador: "Razon de los retratos de los duques y escudos de sus armas entregados a varias personas, desde el año de 1861 al 71, ambos inclusive"</t>
  </si>
  <si>
    <t>295-296</t>
  </si>
  <si>
    <t>Ordre de Ventura González Romero a José Salvá per entregar al majordom de la casa sota rebut dos exemplars de cadascuna de les vistes fotogràfiques del palau de Guadalajara fetes per Mr. Clifford demanades pel duc</t>
  </si>
  <si>
    <t>19/11/1861</t>
  </si>
  <si>
    <t>297-299</t>
  </si>
  <si>
    <t>308-310</t>
  </si>
  <si>
    <t>Carpetilla: "Vistes de l'Alameda"</t>
  </si>
  <si>
    <t>Francisco Fasana?</t>
  </si>
  <si>
    <t>Rebut de José Salvá, 2 exemplars amb deu vistes cadascun del palau de Guadalajara per entregar al duc</t>
  </si>
  <si>
    <t>21/11/1867</t>
  </si>
  <si>
    <t>Nota a Salvá demanant que entregui al portador un retrat del duc, un altre del germà difunt i l'escut d'armes</t>
  </si>
  <si>
    <t>30/11/1861</t>
  </si>
  <si>
    <t>Separador: "1862"</t>
  </si>
  <si>
    <t>303-304v</t>
  </si>
  <si>
    <t>314-316</t>
  </si>
  <si>
    <t>Higinio O…</t>
  </si>
  <si>
    <t>Nota d'Higinio, empleat a la secció de comptes, sol·licitant uns retrats dels ducs i de l'escut d'armes</t>
  </si>
  <si>
    <t>20/01/1862</t>
  </si>
  <si>
    <t>Carta a José Salvá dient que entregui les imatges que li sol·liciti el majordom de la casa del duc del castell de Hamin</t>
  </si>
  <si>
    <t>10/05/1862</t>
  </si>
  <si>
    <t>Carta a José Salvá dient que entregui a Domingo Benito y Guillen, els retrats dels ducs actual i difunts, i l'escut d'armes</t>
  </si>
  <si>
    <t>16/05/1862</t>
  </si>
  <si>
    <t>307-368</t>
  </si>
  <si>
    <t>318-379</t>
  </si>
  <si>
    <t>Cartes sol·licitant a José Salvá diversos retrats entre 1862 i 1872</t>
  </si>
  <si>
    <t>Mss/11337</t>
  </si>
  <si>
    <t>http://bdh-rd.bne.es/viewer.vm?id=0000171180</t>
  </si>
  <si>
    <t>3bis</t>
  </si>
  <si>
    <t>Separador: "Cuentas del año de 1852" [no està digitalitzat però es veu des de la imatge 4]</t>
  </si>
  <si>
    <t>1-7</t>
  </si>
  <si>
    <t>4-10</t>
  </si>
  <si>
    <t>Comptes de la biblioteca de 29 de març a 31 de desembre de 1852, quan se'n comença a ocupar José María Toca</t>
  </si>
  <si>
    <t>8-18</t>
  </si>
  <si>
    <t>10-21</t>
  </si>
  <si>
    <t>Comptes de la biblioteca de 1853</t>
  </si>
  <si>
    <t>19-32</t>
  </si>
  <si>
    <t>21-36</t>
  </si>
  <si>
    <t>Comptes de la biblioteca de 1854</t>
  </si>
  <si>
    <t>33-46v</t>
  </si>
  <si>
    <t>36-50</t>
  </si>
  <si>
    <t>Comptes de la biblioteca de 1855</t>
  </si>
  <si>
    <t>47-56v</t>
  </si>
  <si>
    <t>50-60</t>
  </si>
  <si>
    <t>Comptes de la biblioteca de 1856</t>
  </si>
  <si>
    <t>57-69</t>
  </si>
  <si>
    <t>60-72</t>
  </si>
  <si>
    <t>Comptes de la biblioteca de 1857</t>
  </si>
  <si>
    <t>70-94</t>
  </si>
  <si>
    <t>73-99</t>
  </si>
  <si>
    <t>Comptes de la biblioteca de 1858</t>
  </si>
  <si>
    <t>95-124</t>
  </si>
  <si>
    <t>100-132</t>
  </si>
  <si>
    <t>Comptes de la biblioteca de 1859</t>
  </si>
  <si>
    <t>125-140v</t>
  </si>
  <si>
    <t>133-150</t>
  </si>
  <si>
    <t>Comptes de la biblioteca de 1860</t>
  </si>
  <si>
    <t>141-159v</t>
  </si>
  <si>
    <t>151-170</t>
  </si>
  <si>
    <t>Comptes de la biblioteca de 1861</t>
  </si>
  <si>
    <t>160-180</t>
  </si>
  <si>
    <t>171-191</t>
  </si>
  <si>
    <t>Comptes de la biblioteca de 1862</t>
  </si>
  <si>
    <t>181-190</t>
  </si>
  <si>
    <t>192-201</t>
  </si>
  <si>
    <t>Comptes de la biblioteca de 1863</t>
  </si>
  <si>
    <t>191-198v</t>
  </si>
  <si>
    <t>202-210</t>
  </si>
  <si>
    <t>Comptes de la biblioteca de 1864</t>
  </si>
  <si>
    <t>199-207</t>
  </si>
  <si>
    <t>210-218</t>
  </si>
  <si>
    <t>Comptes de la biblioteca de 1865</t>
  </si>
  <si>
    <t>208-216</t>
  </si>
  <si>
    <t>219-227</t>
  </si>
  <si>
    <t>Comptes de la biblioteca de 1866</t>
  </si>
  <si>
    <t>217-230v</t>
  </si>
  <si>
    <t>228-242</t>
  </si>
  <si>
    <t>Comptes de la biblioteca de 1867</t>
  </si>
  <si>
    <t>231-254v</t>
  </si>
  <si>
    <t>242-266</t>
  </si>
  <si>
    <t>Comptes de la biblioteca de 1868</t>
  </si>
  <si>
    <t>Separador: "Cuenta de 1869" però no hi ha res més</t>
  </si>
  <si>
    <t>256-267</t>
  </si>
  <si>
    <t>267-278</t>
  </si>
  <si>
    <t>Separadors per als diferents mesos de 1861 però no hi ha res més</t>
  </si>
  <si>
    <t>Separador: "Regalos a la biblioteca"</t>
  </si>
  <si>
    <t>Recomanació de Pedro Herrero a favor de Rua Figueroa per a visitar la biblioteca</t>
  </si>
  <si>
    <t>xx/05/1871</t>
  </si>
  <si>
    <t>Separador: "1870. Copia de los índices"</t>
  </si>
  <si>
    <t>Nota dient que el senyor de Mirondo va escollir el paper i la mida de les resmes de paper que costen 50 rals</t>
  </si>
  <si>
    <t>Nota dient que Guillermo de la Parra va tornar a treballar el dia 22 de juliol</t>
  </si>
  <si>
    <t>22/07/1870?</t>
  </si>
  <si>
    <t>Nota dient que el dia 30 de juny va deixar d'assistir a la còpia de l'índex l'Alejandro Passuti, reclamat per Basilio Mirondo</t>
  </si>
  <si>
    <t>30/06/1870?</t>
  </si>
  <si>
    <t>Nota dient que el 27 de maig de 1870 van començar a copiar "el índice de faltos(?)" els tres: Parra, Passuti i Beraza</t>
  </si>
  <si>
    <t>27/05/1870</t>
  </si>
  <si>
    <t>Nota dient que el 6 de juny de 1870 comencen a copiar a net l'índex per tomos. El dia 13, reclamat per Lamban de part de Chavarin, va deixar d'assistir Beraza</t>
  </si>
  <si>
    <t>xx/06/1870</t>
  </si>
  <si>
    <t>Nota dient que el 21 de juny va baixar Guillermo Parra a la tesoreria de part de D. Pedro per substituir a Valentín Massuchi però va a primera hora a copiar "las cabezas"</t>
  </si>
  <si>
    <t>21/06/1870?</t>
  </si>
  <si>
    <t>277-278v</t>
  </si>
  <si>
    <t>288-290</t>
  </si>
  <si>
    <t>Esborrany de carta a la persona que li va encarregar, per ordre del duc, que proposés un pla per a la impressió dels índexs d'obres, còdexs i manuscrits. Diu que a la biblioteca ja existeixen índexs dels impressos i manuscrits d'una biblioteca que guarda uns 36.000 volums; per a la còpia dels índexs que s'usaran per a la impressió, demana persones amb "un caracter de letra claro y una gran costumbre de copiar y de no cometer con frecuencia errores al hacerlo", a més de tenir coneixement de llengües ja que a la biblioteca hi ha "obras escritas en muchas y muy diversas lenguas". Diu que s'han de copiar unes 40.000 paperetes (ja que hi ha molts volums facticis) i 80.000 "referencias; i que del numero de manos que se apliquen a este trabajo depende su más o menos pronto termino aun sin contar con los de ordenacion y correccion que son consiguientes y los de rectificacion que sobran para ocupar las dos personas que hoy tenemos a nuestro cargo este rico depósito"</t>
  </si>
  <si>
    <t>xx/xx/1870?</t>
  </si>
  <si>
    <t>290-291</t>
  </si>
  <si>
    <t>Juan Ferreras</t>
  </si>
  <si>
    <t>Compte de l'enquadernador Juan Ferreras, calle de la Paz, nº 10 de Madrid, per diverses enquadernacions, per 46 rals. Hi ha una nota dient que els dos primers llibres no són de la biblioteca sinó que els té Chavarri</t>
  </si>
  <si>
    <t>14/04/1871</t>
  </si>
  <si>
    <t>281-284</t>
  </si>
  <si>
    <t>292-295</t>
  </si>
  <si>
    <t>Nota dient que s'entrega a Chavarri uns llibres el maig, juliol, octubre i novembre de 1869, que torna el 30 de juny de 1870</t>
  </si>
  <si>
    <t>30/06/1870</t>
  </si>
  <si>
    <t>285-286</t>
  </si>
  <si>
    <t>296-297</t>
  </si>
  <si>
    <t>Compte de l'enquadernador Juan Ferreras, calle de la Paz, nº 10 de Madrid, per enquadernacions de la "Gaceta" i els "Diarios de avisos" dels anys de 1868-1870, per 360 rals</t>
  </si>
  <si>
    <t>12/07/1871</t>
  </si>
  <si>
    <t>287-288</t>
  </si>
  <si>
    <t>298-299</t>
  </si>
  <si>
    <t>Petició als apoderats generals per enquadernar la "Gaceta" i els "Diarios de avisos" dels anys de 1868-1870 que estan en rama, "para su mejor conservación y servicio de la biblioteca"</t>
  </si>
  <si>
    <t>26/04/1871</t>
  </si>
  <si>
    <t>Separador: "Biblioteca. Pedidos hechos al encargado del material de las oficinas en el presente año del 1871"</t>
  </si>
  <si>
    <t>Sol·licitud als apoderats generals per a la biblioteca de sis carpetes per a lligalls en 4º</t>
  </si>
  <si>
    <t>05/05/1871</t>
  </si>
  <si>
    <t>Sol·licitud als apoderats generals per a la biblioteca de 20 quaderns de paper de 2a classe i 2 dotzenes de plomes d'hacer</t>
  </si>
  <si>
    <t>13/04/1871</t>
  </si>
  <si>
    <t>Sol·licitud als apoderats generals per a la biblioteca un plomall gross</t>
  </si>
  <si>
    <t>07/07/1871</t>
  </si>
  <si>
    <t>"1871. Orden para comprar la carta genealógica, histórica y heráldica del Sr. Halem"</t>
  </si>
  <si>
    <t>294-296v i 299</t>
  </si>
  <si>
    <t>305-308, i 310</t>
  </si>
  <si>
    <t>Juan Ortiz Máiquez</t>
  </si>
  <si>
    <t>Llista de llibres que la "Sección de lo contencioso" de la casa d'Osuna sol·licita a la biblioteca. En nota al peu, firmada per Antonio Llanos Iglesias [continua a la imatge 10] es diu que, com que Ortiz ha renunciat al seu càrrec, la Secció i no ell queda obligada a retornar els llibres a la biblioteca amb data 1 d'octubre de 1864</t>
  </si>
  <si>
    <t>12/02/1864</t>
  </si>
  <si>
    <t>Llista de llibres de la biblioteca que hi ha a la "Sección de lo contencioso"</t>
  </si>
  <si>
    <t>10/07/1869</t>
  </si>
  <si>
    <t>Llista de llibres que la "Sección de lo contencioso" torna a la biblioteca</t>
  </si>
  <si>
    <t>09/07/1869</t>
  </si>
  <si>
    <t>Nota dient que el tom de 1862 de les sentències del Tribunal Supremo de Justicia està en el compte del mes d'abril de 1863</t>
  </si>
  <si>
    <t>xx/04/1863</t>
  </si>
  <si>
    <t>301-301v</t>
  </si>
  <si>
    <t>312-313</t>
  </si>
  <si>
    <t>Llista de llibres "remitidos en 12 de febrero de 1864" [segurament de la biblioteca a la  "Sección de lo contencioso"]</t>
  </si>
  <si>
    <t>xx/xx/1863?</t>
  </si>
  <si>
    <t>302-303</t>
  </si>
  <si>
    <t>313-315</t>
  </si>
  <si>
    <t>Esborrany de llista de libres entregats a Antonio Ramos Calderón durant el 1863</t>
  </si>
  <si>
    <t>xx/xx/1863</t>
  </si>
  <si>
    <t>Nota dient que Guillermo de la Parra es traslladés a la secció del Sr. Pérez i, a canvi, va venir Felipe Güemes</t>
  </si>
  <si>
    <t>305-305v</t>
  </si>
  <si>
    <t>316-317</t>
  </si>
  <si>
    <t>Nota dient que Guillermo de la Parra es trasllada a treballar al despatx del Sr. Mirondo el dia 7 de gener de 1871, que torna el dia 10 però que Mirondo el va cridant gairebé cada dia per fer tasques de comptabilitat, fins que el 8 de març li mana que només assisteixi al seu despatx però el 17 torna a la biblioteca. El 22 i 23 d'abril el va tornar a cridar Mirondo perquè fes assentaments en els llibres de comptabilitat</t>
  </si>
  <si>
    <t>xx/xx/1871</t>
  </si>
  <si>
    <t>306-306v</t>
  </si>
  <si>
    <t>317-318</t>
  </si>
  <si>
    <t>Copia d'una carta a Pedro Herrero informant que hi ha una "Carta o cuadro sinóptico de España" que considera molt útil per a la biblioteca i són 40 rals per exemplar. Diu que els escuts d'armes són cromolitografiats. En nota al peu, ordre d'Herrero dient que se'n compri un per a la biblioteca</t>
  </si>
  <si>
    <t>04/07/1871</t>
  </si>
  <si>
    <t>307-307v</t>
  </si>
  <si>
    <t>318-319</t>
  </si>
  <si>
    <t>Joaquín Antonio Aleu</t>
  </si>
  <si>
    <t>Carta a Pedro Herrero dient que d'un fill mort té la "Carta" amb tots els reis que hi ha hagut a Espanya i com que hi ha pocs exemplars i és obra de mèrit, i diria que li ofereix per si li interessa</t>
  </si>
  <si>
    <t>308-314v</t>
  </si>
  <si>
    <t>319-327</t>
  </si>
  <si>
    <t>Comptes de la biblioteca de 1871. Està incomplet</t>
  </si>
  <si>
    <t>315-316</t>
  </si>
  <si>
    <t>328-329</t>
  </si>
  <si>
    <t>Nota dient que l'entrega 36 de "Documentos arquitectonicos de España" rebuda el dia 11 de gener de 1870; i la del 37 l'1 d'octubre de 1870</t>
  </si>
  <si>
    <t>Nota dient que va visitar la biblioteca, recomanada per Valentin Carderera, Miss Rushout, germana de Lord Northwick, el qual té una col·lecció de quadres, estimada en 2 milions de francs. Va venir acompanyada una senyora anglesa que no parla francès i Mr. Vincent de Besançon, natural de França</t>
  </si>
  <si>
    <t>16/11/1871</t>
  </si>
  <si>
    <t>Separador: "Libros adquiridos en los años 1869 y 1870 por varios conceptos"</t>
  </si>
  <si>
    <t>Nota sobre els retrats rebuts i entregats per ordre del duc o de l'apoderament general</t>
  </si>
  <si>
    <t>319-320v</t>
  </si>
  <si>
    <t>333-335</t>
  </si>
  <si>
    <t>Justo Barbagero</t>
  </si>
  <si>
    <t>Carta a Mariano oferint la subscripció a "Los salmos de David", amb prospecte adjunt</t>
  </si>
  <si>
    <t>01/08/1871</t>
  </si>
  <si>
    <t>321-323v</t>
  </si>
  <si>
    <t>335-338</t>
  </si>
  <si>
    <t>Notificació de l'acord del nou apoderament general a a José Herrero (arxiver general), José Salvá (bibliotecari) i Felipe Güemes (encarregat de personal) sobre la reducció de despeses de la casa d'Osuna. No hi ha res que afecti específicament la biblioteca</t>
  </si>
  <si>
    <t>08/11/1869</t>
  </si>
  <si>
    <t>Mss/11338</t>
  </si>
  <si>
    <t>http://bdh-rd.bne.es/viewer.vm?id=0000171183</t>
  </si>
  <si>
    <t>Separador: "1881. Notas de los pedidos que hacen a esta biblioteca y otras advertencias"</t>
  </si>
  <si>
    <t>Comte de Bernar?</t>
  </si>
  <si>
    <t>Nota a Rocamora demanant que "se sirviese evacuar la cita a que se refiere el papel adjunto". Hi ha una nota al peu firmada per [Santiago] Sanz el 6 de juliol de 1881 dient que es va entregar al comte de Bernar els quatre volums de [il·legible], els quals van ser tornats</t>
  </si>
  <si>
    <t>Carta a Santiago Sanz y Sanz dient que el comte de Bernar vol una relació de les obres manuscrites de Calderón [de la Barca] que hi ha a la biblioteca, indicant quins s'han imprès i publicat i quins són inèdits. En nota al peu de Sanz, de 29 d'abril, es diu que es va entregar la relació</t>
  </si>
  <si>
    <t>06/04/1881</t>
  </si>
  <si>
    <t>4-4v</t>
  </si>
  <si>
    <t>7-8</t>
  </si>
  <si>
    <t>Relació de les 4 obres manuscrites originals de Pedro Calderón de la Barca que hi ha a la biblioteca</t>
  </si>
  <si>
    <t>22/04/1881</t>
  </si>
  <si>
    <t>Rebut de Santiago Sanz un cromo de les armes de la casa per entregar a la duquesa d'Osuna</t>
  </si>
  <si>
    <t>14/05/1881</t>
  </si>
  <si>
    <t>Nota del secretari de la Diputació permanent de la grandesa d'Espanya per a les festes del centenari de Calderón de la Barca dient que ha rebut de l'armeria del duc d'Osuna diversos objectes per a l'exposició que s'ha de fer a la [Fábrica de] Plateria de Martínez -- Amb nota al peu, de Sanz, "entregados y devueltos"</t>
  </si>
  <si>
    <t>17/05/1881</t>
  </si>
  <si>
    <t>7-7v</t>
  </si>
  <si>
    <t>10-11</t>
  </si>
  <si>
    <t>Sol·licitud de l'Orde militar de sant Joan de Jersusalem al duc d'Osuna perquè presti unes armes per uns oficis</t>
  </si>
  <si>
    <t>01/04/1881</t>
  </si>
  <si>
    <t>Nota del secretari de la Diputació permanent de la grandesa d'Espanya demanant a la duquesa d'Osuna que tinguin preparades per l'endemà els objectes de l'armeria que han demanat per a l'exposició a la Plateria de Martínez</t>
  </si>
  <si>
    <t>16/05/1881</t>
  </si>
  <si>
    <t>9-9v</t>
  </si>
  <si>
    <t>12-13</t>
  </si>
  <si>
    <t>[no l'entenc]</t>
  </si>
  <si>
    <t>Carta al comte de Bernar, l'autor de la qual diu que el seu amic Francisco Guillen Robles, historiador de Málaga, necessita comprovar alguna cosa d'un manuscrit que hi ha a la biblioteca d'Osuna. En nota al marge de Sanz, diu que Guillen Robles va examinar el manuscrit a la biblioteca el 20 d'abril</t>
  </si>
  <si>
    <t>xx/04/1881</t>
  </si>
  <si>
    <t>[il·legible]</t>
  </si>
  <si>
    <t>Nota del director del Museo Naval y biblioteca central de marina al director de l'armeria d'Osuna agraïnt-li unes armadures</t>
  </si>
  <si>
    <t>04/06/1887</t>
  </si>
  <si>
    <t>Eugenio Rodríguez</t>
  </si>
  <si>
    <t>Nota d'Eugenio Rodriguez, l'arxiver bibliotecari del senat al bibliotecari del duc d'Osuna, enviant-li l'obra "Voyage pittorique" de Laborde que havia demanat en préstec</t>
  </si>
  <si>
    <t>31/03/1881</t>
  </si>
  <si>
    <t>13-13v</t>
  </si>
  <si>
    <t>16-17</t>
  </si>
  <si>
    <t>Sol·licitud de la Junta de caballeros de la orden militar del sant sepulcre al duc d'Osuna perquè presti unes armes per uns oficis</t>
  </si>
  <si>
    <t>Separador: "Libros sacados de esta biblioteca y a quien se han dado"</t>
  </si>
  <si>
    <t>15-19</t>
  </si>
  <si>
    <t>18-22</t>
  </si>
  <si>
    <t>Notes sobre documents pertanyents a l'Arxiu de l'Infantado que ha rebut José Salvá</t>
  </si>
  <si>
    <t>Fitxa bibliogràfica de l'edició parisenca de 1838 de "Paul et Virginie" de Bernardin de Saint-Pierre. A llapis, la signatura 98_3</t>
  </si>
  <si>
    <t>Nota sobre dues obres, una sobre el virreinat de Nova Espanya i l'altra sobre un procés criminal</t>
  </si>
  <si>
    <t>Fitxa bibliogràfica del retrat del duc Pedro fet per Federico Madrazo l'any 1844 i litografiat per Vicente Sensi, imprès a Paris a l'imprenta Lemercier</t>
  </si>
  <si>
    <t>Fitxa bibliogràfica "Histoire genealogique des maisons de Guines…" de Du Chesne Tourangeau, impresa a Paris 1631. En nota: "Tiene en ambas cubiertas un escudo dorado de conde". A llapis, la signatura 57_1</t>
  </si>
  <si>
    <t>Fitxa bibliogràfica del retrat del duc Mariano litografiat per Leon Noel, imprès a Paris a l'imprenta Lemercier</t>
  </si>
  <si>
    <t>Separador: "1880. Notas de las obras que se entregan a los empleados de la casa, su devolución y otras advertencias y anotaciones"</t>
  </si>
  <si>
    <t>29-30</t>
  </si>
  <si>
    <t>Julian de XXX</t>
  </si>
  <si>
    <t>Carta al comte de Bernar, apoderat general del duc d'Osuna, dient que ha vingut de París l'artista Mr. Vierge/Vurge? que necessita consultar un document de la biblioteca del duc. Com que el duc no és a Madrid, es posen en contacte amb ell per si els pots donar permís -- En nota del 4 de febrer firmada per Sanz diu que ha anat a la biblioteca a prendre notes</t>
  </si>
  <si>
    <t>03/02/1881</t>
  </si>
  <si>
    <t>Carta d'Esteban de la Parra, de la secretaria de càmara del duc d'Osuna, a Santiago Sanz y Sanz, bibliotecari del duc enviant les col·leccions completes de "Les debats" i "Moniteur universel" de l'any 1879 perquè es conservin a la biblioteca i tots els números fins el 6 d'agost d'aquest any</t>
  </si>
  <si>
    <t>26/08/1880</t>
  </si>
  <si>
    <t>Carta a Santiago Sanz adjuntant els extractes i diaris de sessions del Senat i el Congrès corresponents a la legislatura 1879-1880 i també 51 entregues de l'obra "Monumentos arquitectonicos de España" per a que es col·loquin a la biblioteca</t>
  </si>
  <si>
    <t>12/07/1880</t>
  </si>
  <si>
    <t>Nicolás Díaz y Pérez</t>
  </si>
  <si>
    <t xml:space="preserve">Nota amb capçalera de la Sociedad Económica Matritense sobre un cobrament -- Nota de Sanz dient que ja s'ha pagat </t>
  </si>
  <si>
    <t>30/06/1880</t>
  </si>
  <si>
    <t>Nota dient que s'agafin 12 exemplars de l'obra "Lapida sepulcral encontrada en Béjar" de Nicolás Díaz Pérez i se li retornin la resta -- Nota al peu de Sanz dient que així s'ha fet</t>
  </si>
  <si>
    <t>Nota dient que es van entregar diverses peces d'armeria per ordre del duc</t>
  </si>
  <si>
    <t>xx/06/1880</t>
  </si>
  <si>
    <t>Nota dient que s'entrega un exemplar del retrat del General Urrutia al duc</t>
  </si>
  <si>
    <t>xx/04/1880</t>
  </si>
  <si>
    <t>Carta a Santiago Sanz enviant un exemplar de "Semblanzas parlamentarias, Senado" [de Pedro E. de Tebar?] de part del duc per a la biblioteca</t>
  </si>
  <si>
    <t>11/06/1880</t>
  </si>
  <si>
    <t>Datada a Ciudad Real</t>
  </si>
  <si>
    <t>35-36v</t>
  </si>
  <si>
    <t>38-40</t>
  </si>
  <si>
    <t>Fernando de Hermosa de Santiago</t>
  </si>
  <si>
    <t>Carta a Santiago Sanz. Li agraeix la còpia de la butlla de Pius VI que li ha enviat. Aprofita per enviar-li dos exemplars d'un opuscle sobre les ruines de Calatrava ["Una visita a Calatrava la Nueva"], un per a Sanz i l'altre per a la biblioteca. En nota al peu li demana que li faci saber el document, tom, pàgina i peu d'impremta d'on ha copiat la butlla. -- En nota al peu, d'una altra mà, s'ha afegit la referència bibliogràfica</t>
  </si>
  <si>
    <t>14/04/1880</t>
  </si>
  <si>
    <t>37-37v</t>
  </si>
  <si>
    <t>40-41</t>
  </si>
  <si>
    <t>Carta al bibliotecari del duc d'Osuna.  Demana una còpia de la butlla o breu de Pius VI de 1787 sobre els cavallers de Carles III i els tribunals d'ordes militars. Diu que la butlla es troba en el tom VIII del Bularium d'aquest papa i sap que el Bularium es troba a la biblioteca del duc (ha buscat en altres en va). En nota el peu afegeix que creu que la bula també es pot trobar en el Bulario Maximo que també es troba a la biblioteca</t>
  </si>
  <si>
    <t>04/04/1880?</t>
  </si>
  <si>
    <t>Carta a José [Santiago?] Sanz y Sanz, bibliotecari de la casa, dient que ha rebut i entregat al duc un exemplar del gravat del seu avi i un altre del duc d'Urrutia, que Sanz li va enviar</t>
  </si>
  <si>
    <t>23/04/1880</t>
  </si>
  <si>
    <t>Carta a Hermosa de Santiago, incloent una còpia literal de la Butlla de Pius VI de l'any de 1789 per a que els cavallers de Carles III puguin formar part del tribunal de les ordes militars d'Espanya</t>
  </si>
  <si>
    <t>12/04/1880</t>
  </si>
  <si>
    <t>Carta d'Esteban de la Parra, de la secretaria de càmara del duc, a Santiago Sanz y Sanz, bibliotecari de la casa d'Osuna, dient que ha rebut i entregat al duc un exemplar del fullet de la organització de l'exèrcit escrit pel duc i una litografia del retrat del seu germà</t>
  </si>
  <si>
    <t>05/04/1880</t>
  </si>
  <si>
    <t>Carta a Santiago Sanz dient que per ordre del duc li enviï un bon exemplar de les litografies del retrat del seu germà que té en el seu poder</t>
  </si>
  <si>
    <t>29/03/1880</t>
  </si>
  <si>
    <t xml:space="preserve">Carta a José [Santiago?] Sanz y Sanz, bibliotecari de la casa, dient que per ordre del duc enviï una litografia del retrat del seu germà </t>
  </si>
  <si>
    <t>12/03/1880</t>
  </si>
  <si>
    <t>Carta a Santiago Sanz. Diu que ha entregat al duc la litografia del retrat del seu germà que li ha fet arribar</t>
  </si>
  <si>
    <t>13/03/1880</t>
  </si>
  <si>
    <t>Nota dient que F.J. Riva ha visitat la biblioteca</t>
  </si>
  <si>
    <t>02/03/1880</t>
  </si>
  <si>
    <t>Carta a Santiago Sanz. Per ordre del duc diu que li enviï dos exemplars de l'obra sobre l'organització de l'exèrcit escrita pel duc.</t>
  </si>
  <si>
    <t>25/02/1880</t>
  </si>
  <si>
    <t>Carta a Santiago Sanz. Adjunta un exemplar de "Semblanzas parlamentarias" per tal que el col·loqui a la biblioteca</t>
  </si>
  <si>
    <t>23/02/1880</t>
  </si>
  <si>
    <t>Carta a Santiago Sanz. Demana que busqui a la biblioteca un fullet escrit pel duc d'Osuna els anys 94, 95 o 96 sobre l'organització de l'exèrcit, si hi ha exemplars -- En nota al marge de Sanz, diu que ha enviat dos exemplars</t>
  </si>
  <si>
    <t>Carta a Santiago Sanz. Diu que ha entregat al duc els dos exemplars del fullet sobre l'organització de l'exèrcit</t>
  </si>
  <si>
    <t>Carta a Santiago Sanz, avisant que l'endemà anirà a visitar la biblioteca el comte de Rosen, acompanyat de Llano Merás i li demana que li ensenyi "cuanto hay de notable en manuscritos &amp;c"</t>
  </si>
  <si>
    <t>xx/02/1880</t>
  </si>
  <si>
    <t>Nota sobre una medalla obtinguda amb el bestiar</t>
  </si>
  <si>
    <t>51-56</t>
  </si>
  <si>
    <t>54-59</t>
  </si>
  <si>
    <t>Documents relatius al monetari</t>
  </si>
  <si>
    <t>Separador: "1879. Notas de las obras que se entregan en el presente año, su devolucion y otras advertencias"</t>
  </si>
  <si>
    <t>xx/xx/1879</t>
  </si>
  <si>
    <t>Separador: "Biblioteca. Apuntes, recibos y ordes de S.E y apoderamiento"</t>
  </si>
  <si>
    <t>Carta a Santiago Sanz, enviant-li una medalla commemorativa per al monetari</t>
  </si>
  <si>
    <t>19/12/1879</t>
  </si>
  <si>
    <t>Carta a Santiago Sanz, demanant dos exemplars de l'escut d'armes per al duc -- En nota al peu Sanz diu que s'han entregat els 2 exemplars de l'escut d'armes, un altre de la fotografia del quadre dels Girones i la Guia de la nobleza de l'any 1820</t>
  </si>
  <si>
    <t>07/05/1879</t>
  </si>
  <si>
    <t>64-65</t>
  </si>
  <si>
    <t>Carta i esborrany de carta de José Sanz y Barea, conservador de la biblioteca, als apoderats del duc dient que la biblioteca, el monetari i l'armeria (i sobretot aquesta última) estan brutes ja que fa temps que no s'ha fet neteja general i que es podria fer pagant un mosso per netejar les tres dependències</t>
  </si>
  <si>
    <t>05/01/1878</t>
  </si>
  <si>
    <t>A la part superior, segell "Biblioteca G[enera]l del … Duque de Osuna e Inf[anta]do"</t>
  </si>
  <si>
    <t>"El 26 de abril mandó el Sr. apoderado conde de Bernar se llevaran los dos tomos de indices manuscritos a su casa y se llevaron el mismo día"</t>
  </si>
  <si>
    <t>Vicente de Solueres y Miera</t>
  </si>
  <si>
    <t>17/04/1878</t>
  </si>
  <si>
    <t>Permís per veure l'arxiu al portador de la nota</t>
  </si>
  <si>
    <t>09/04/1878</t>
  </si>
  <si>
    <t>El encuadernador ha presentado su recibo importante 179 r[eales]</t>
  </si>
  <si>
    <t>12/01/1878</t>
  </si>
  <si>
    <t>Nota sobre uns documents inèdits de l'arxiu d'Índies</t>
  </si>
  <si>
    <t>18/02/1875</t>
  </si>
  <si>
    <t>67v</t>
  </si>
  <si>
    <t>Fitxa: "Pascual (Raymundus). Monachus cistercensis in insula Majoricensi"</t>
  </si>
  <si>
    <t>Carta a Santiago Sanz y sanz. Li envia la col·lecció de "Les debats" i "Moniteur Universel" de l'any 1876 de l'agost a desembre i els anys 1877 i 1878 complets, per a la seva conservació a la biblioteca</t>
  </si>
  <si>
    <t>06/09/1879</t>
  </si>
  <si>
    <t>Nota de Sanz dient que va entregar dos toms de Decretos de l'any 1845 a Salvador Lamban -- Al peu, nota dient que els ha tornat</t>
  </si>
  <si>
    <t>04/10/1879</t>
  </si>
  <si>
    <t>Rebut de la biblioteca del duc la Guia de la grandeza de l'any 1820 per entregar al duc</t>
  </si>
  <si>
    <t>24/05/1879</t>
  </si>
  <si>
    <t>Carta a Santiago Sanz enviant-li 5 volums del catàleg de la biblioteca que li han entregat</t>
  </si>
  <si>
    <t>20/06/1879</t>
  </si>
  <si>
    <t>75-76</t>
  </si>
  <si>
    <t>El Sr. Sancho té a casa seva el llibre de Pedro Ordóñez de Cevallos "Viage del mundo", imprès a Madrid per Luis de Sancha el 1614, 4º, pergamí, signatura 134-6, des del 5 d'abril de 1876</t>
  </si>
  <si>
    <t>05/04/1876</t>
  </si>
  <si>
    <t>Separador: "Nota de los libros que se entregan a los apoderados y a los empleados de la casa de S.E."</t>
  </si>
  <si>
    <t>75-80</t>
  </si>
  <si>
    <t>78-83</t>
  </si>
  <si>
    <t>[el relligat no permet llegir la meitat del document]</t>
  </si>
  <si>
    <t>81-84v</t>
  </si>
  <si>
    <t>84-88</t>
  </si>
  <si>
    <t>Nota de "los volantes pidiendo obras a esta biblioteca por las dependencias de la casa desde que fui nombrado conservador de la misma", els anys 1872 i 1873. Bona part dels documents estan ratllats, deu ser que els han tornat?</t>
  </si>
  <si>
    <t>85-86v</t>
  </si>
  <si>
    <t>88-90</t>
  </si>
  <si>
    <t>Nota dels documents demanats pels dependents de la casa els ants 1874, 1875 i 1876</t>
  </si>
  <si>
    <t xml:space="preserve">Nota dient que s'ha entregat un retrat gravat de la comtessa de Benavente al duc </t>
  </si>
  <si>
    <t>02/05/18xx</t>
  </si>
  <si>
    <t>Carta a José Sanz y Barea, conservador de la biblioteca i monetari, adjuntant els extractes oficials de les sessions de Corts de 1878 i els diaris de sessions del Congrés i el Senat</t>
  </si>
  <si>
    <t>18/07/1878</t>
  </si>
  <si>
    <t>89-89v</t>
  </si>
  <si>
    <t>Eulogio Muro Carvajal</t>
  </si>
  <si>
    <t>Carta al comte de Bernar, com apoderat general del duc d'Osuna, perquè li doni permís d'accés a la biblioteca per consultar uns llibres que no es troben en les biblioteques públiques de l'Estat</t>
  </si>
  <si>
    <t>17/05/1876</t>
  </si>
  <si>
    <t>Nota sobre alguna cosa relacionada amb la Bibliografia española [no queda clar]</t>
  </si>
  <si>
    <t>Zabalburu</t>
  </si>
  <si>
    <t>Nota a José Rocamora dient que posi a disposició de F.J. Riaño els llibres que necessiti de la biblioteca</t>
  </si>
  <si>
    <t>16/10/1878</t>
  </si>
  <si>
    <t>Separador: "Ordenes del apoderamiento general de S.E. comunicadas a esta dependencia. 1873-1878"</t>
  </si>
  <si>
    <t>92v</t>
  </si>
  <si>
    <t>Nota dient que els apoderats ordenen fer la subscripció a "Derecho administrativo vigente en España en 1870, 71, 72 y 73". Li van entregar 120 rals però va acabar costant 140 rals.</t>
  </si>
  <si>
    <t>12/01/1874</t>
  </si>
  <si>
    <t>Sembla una llista de tasques a fer [no queda clar]</t>
  </si>
  <si>
    <t>93v</t>
  </si>
  <si>
    <t>Sembla una llista de tasques fetes</t>
  </si>
  <si>
    <t>xx/xx/1875</t>
  </si>
  <si>
    <t>Colecturia de San Francisco el Grande</t>
  </si>
  <si>
    <t>Petició de la Colecturia de San Francisco el Grande al duc perquè els presti alguna cosa [no entenc el què] per a ornamentar l'església durant la Setmana Santa</t>
  </si>
  <si>
    <t>01/04/1877</t>
  </si>
  <si>
    <t>98-99</t>
  </si>
  <si>
    <t>Notes sobre préstecs de diverses peces que hi ha a l'armeria entre 1873 i 1878</t>
  </si>
  <si>
    <t>Carta a José Sanz, dient que Gregorio XXX Villamir o un encarregat seu passarà per la biblioteca a copiar un document</t>
  </si>
  <si>
    <t>27/03/1878</t>
  </si>
  <si>
    <t>Rebut de José Sanz y Barea, conservador de la biblioteca i monetari d'Osuna, 50 fotografies de vistes de l'Alameda, que el duc ha demanat</t>
  </si>
  <si>
    <t>23/02/1878</t>
  </si>
  <si>
    <t>José Maria Escudero de la Peña</t>
  </si>
  <si>
    <t>Carta de José María Escudero de la Peña, cap de l'Archivo General Central d'Alcalá de Henares, al bibliotecari del duc d'Osuna. Explica que s'ha creat una biblioteca dins l'Archivo i ha rebut donatius per aquesta de gent important, com el rei, els ministeris i centres oficials i diversos particulars. Li escriu perquè sap que a la biblioteca del duc hi ha obres importants històriques i literàries que van ser "costejades" pels diversos ducs i de les quals s'han regalat anteriorment exemplars a algunes altres biblioteques, tant oficials com privades, i li'n demana</t>
  </si>
  <si>
    <t>24/06/1876</t>
  </si>
  <si>
    <t>Datada a Alcalá de Henares</t>
  </si>
  <si>
    <t>101-101v</t>
  </si>
  <si>
    <t>Esborrany de carta a Escudero de la Peña, responent a la seva carta de 24 de juny. Escudero de la Peña demana que li donin diversos exemplars de les obres costejades o subvencionades pels ducs per a l'Arxiu general central com ja s'ha fet anteriorment amb altres. Però com que tots els apoderats són fora de Madrid, caldrà esperar que tornin, a finals de setembre o principis d'octubre, per donar-li resposta</t>
  </si>
  <si>
    <t>06/08/1876</t>
  </si>
  <si>
    <t>José González y Serrano</t>
  </si>
  <si>
    <t>Nota de José González y Serrano, apoderat, demanant a José Sanz que doni accés als documents de la biblioteca al literat Guillermo J. Ruapp?</t>
  </si>
  <si>
    <t>16/06/187x</t>
  </si>
  <si>
    <t>Marquès de Bermar?</t>
  </si>
  <si>
    <t>Nota dient que es porti a [Manuel García] marquès de Barzanallana, president del Senat, un exemplar de les obres del marquès de Santillana? d'una edició de la qual creu hi ha molts exemplars a la biblioteca [veure imatge 109]</t>
  </si>
  <si>
    <t>104-104v</t>
  </si>
  <si>
    <t>Carlos Massa Sanguineti</t>
  </si>
  <si>
    <t>Carta al duc d'Osuna dient-li que l'any 1858 va publicar el "Diccionario jurídico-administrativo" al qual es va subscriure el duc d'Osuna i que ara, degut a les reformes legislatives, ha publicat un complement d'aquella obra. Li remet la primera entrega, per si es vol subscriure de nou. En nota al marge s'accepta la subscripció per tal que no quedi incompleta l'obra</t>
  </si>
  <si>
    <t>10/01/1876</t>
  </si>
  <si>
    <t>Carta a José Sanz y Barea, dient que per ordre del comte de Bermar, es permeti l'accés a la biblioteca, monetari i armeria, al príncep de Weimar i persones que l'acompanyen</t>
  </si>
  <si>
    <t>28/09/1876</t>
  </si>
  <si>
    <t>Nota a José Sanz y Barea ordenant que entregui a l'empleat de la casa, Salvador Lamban, un exemplar de l'edició moderna de les obres del Marques de Santillana compilades per José Amador de los Rios i de les quals hi ha diversos exemplars a la biblioteca [veure imatge 106]</t>
  </si>
  <si>
    <t>26/09/1874</t>
  </si>
  <si>
    <t>Marqués de Urquijo</t>
  </si>
  <si>
    <t>Permís per a Justo Zaragoza i Marcos Jimenez de la Espada per consultar els documents de la biblioteca del duc d'Osuna, "entendiendose que deben verificarlo en el mismo establecimiento y en las horas de oficina"</t>
  </si>
  <si>
    <t>26/06/1874</t>
  </si>
  <si>
    <t>108-110v</t>
  </si>
  <si>
    <t>112-115</t>
  </si>
  <si>
    <t>Prospecte de "El derecho administrativo vigente en España en 1870-1873" per Francisco Freixa i Clariana i rebut del duc 140 rals per a la subscripció a l'obra</t>
  </si>
  <si>
    <t>10/03/1874</t>
  </si>
  <si>
    <t>111-111v</t>
  </si>
  <si>
    <t>22/03/1877</t>
  </si>
  <si>
    <t>Separador: "1872. Varios"</t>
  </si>
  <si>
    <t>Juan Abdon</t>
  </si>
  <si>
    <t>Rebut de José Salvá 42,50 rals per haver escrit 17 plecs en paperetes, a 2,5 rals cada un</t>
  </si>
  <si>
    <t>31/07/1871</t>
  </si>
  <si>
    <t>Cristeta Moyano</t>
  </si>
  <si>
    <t>Nota de la vidua de José Salvá, Cristeta Moyano, dient que li han entregat dos llibres (un volum factici sobre el virreinat de Nova Espanya i un altre sobre el procés criminal contra Antonio Perez) que Salvá tenia per a consulta</t>
  </si>
  <si>
    <t>26/03/1872</t>
  </si>
  <si>
    <t>Antonio del Campo</t>
  </si>
  <si>
    <t>Carta al bibliotecari dient que Emilio Bernar va decidir adquirir l'obra de documents inèdits que estan publicant</t>
  </si>
  <si>
    <t>06/03/1872</t>
  </si>
  <si>
    <t>Carta al bibliotecari, fent referència a la seva carta del dia 7, adjuntant un exemplar del tomo 1 de la publicació corresponent a aquest mes, i diu que li enviarà un tomo cada mes fins que la biblioteca es posi al dia amb la publicació. També li adjunta el rebut de 12,50 pesetes(?)</t>
  </si>
  <si>
    <t>09/03/1872</t>
  </si>
  <si>
    <t>Luis Pérez Rico</t>
  </si>
  <si>
    <t>Sol·licitud de la Junta de l'Orden militar del sant Joan de Jerusalem al duc d'Osuna perquè presti unes armes per uns oficis</t>
  </si>
  <si>
    <t>22/03/1880</t>
  </si>
  <si>
    <t>Separador: "1872. Memorial, recibos"</t>
  </si>
  <si>
    <t>119-120</t>
  </si>
  <si>
    <t>Carta al bibliotecari perquè entregui alguns retrats en litografia a Félix M. Travado</t>
  </si>
  <si>
    <t>Carta al bibliotecari perquè entregui alguns retrats en litografia a Basilio de Chavarri</t>
  </si>
  <si>
    <t>28/04/1872</t>
  </si>
  <si>
    <t>123-123v</t>
  </si>
  <si>
    <t>Nota parlant sobre una campana xinesa que es va prestar per una representació teatral a un teatre madrileny</t>
  </si>
  <si>
    <t>16/09/1871</t>
  </si>
  <si>
    <t>Vicente Martin</t>
  </si>
  <si>
    <t>Rebut de Vicente Martin, enquadernador, "recibí la cantidad de trescientos veinte y cuatro reales por las tapas de cuatro tomos y seis tornillos para los indices de la Biblioteca del excmo. sr. duque de Osuna"</t>
  </si>
  <si>
    <t>29/03/1871</t>
  </si>
  <si>
    <t>125-126v</t>
  </si>
  <si>
    <t>129-131</t>
  </si>
  <si>
    <t>Compte de l’enquadernador Vicente Martin per un total de 312 rals “por cuatro pares de tapas, en badana alemana y una letra dorada en el centro de una tapa para los indices de la biblioteca del Excmo. Sr. Duque de Osuna a 18 r[eale]s par” i “por cuatro juegos de tornillos para la sugecion de d[ic]has tapas con sus regletas de metal, cada juego se compone de tres tornillos y dos regletas, a 60 r[eales] el juego". En nota al peu «Recibi V. Martin. Hecho de orden del Sr. de Zabálburu. José Salvá. Nota: estas cuentas, aunque llevan la f[ec]ha del 27 de marzo no se presentaron y cobraron hasta el 29 del mismo mes»</t>
  </si>
  <si>
    <t>27/03/1871</t>
  </si>
  <si>
    <t>Compte per l'enquadernació de la "Colección legislativa de la desamortización civil y eclesiástica", feta "en pasta […] a imitación de mármol", un volum en 4º, per 12 rals(?)</t>
  </si>
  <si>
    <t>BNE 1/32710</t>
  </si>
  <si>
    <t>Enrique Martí</t>
  </si>
  <si>
    <t>Carta d'Enrique Martí, del Batallón de Cazadores de Béjar, a l'administrador del duc dient que ha d'escriure la història del Batallón i sol·licita que se li facilitin les dades que pugui'n trobar-se a la biblioteca</t>
  </si>
  <si>
    <t>14/02/1872</t>
  </si>
  <si>
    <t>Sembla un Esborrany de carta dient que el Sr. Gamarra no fa les hores de feina que hauria de fer perquè arriba tard i marxa d'hora</t>
  </si>
  <si>
    <t>20/06/1872</t>
  </si>
  <si>
    <t>130-131v</t>
  </si>
  <si>
    <t>134-136</t>
  </si>
  <si>
    <t>Reglament interior de les oficines centrals de la casa i estats del duc d'Osuna, on diu que la biblioteca és la 6a secció de les oficines centrals (les altres són Administració i comptabilitat; Tesoreria; Intervenció; Contenciós; i Arxiu); diu que els empleats tenen l'obligació de prestat serveis a tots els negociats on el destinin, a més de tenir-ne un de determinat; les hores d'oficina són d'11 a 16; cal informar si algú no pot anar a treballar i regula els permisos especials. Acompanya el reglament la distribució del personal en les diferents seccions i negociats; a la biblioteca tenim: cap, Basilio Mirondo (conservador) [ratllat], oficial, Felipe Güemes [ratllat], oficial, José Rocamora</t>
  </si>
  <si>
    <t>21/09/1872</t>
  </si>
  <si>
    <t>Nota dient que Juan Pérez de Guzmán sol·licitat permís per visitar la biblioteca per examinar documents relatius a Carles II del qual està escrivint una obra, i entre ells el paper dels ascendents d'Osuna</t>
  </si>
  <si>
    <t>xx/xx/1873</t>
  </si>
  <si>
    <t>133-133v</t>
  </si>
  <si>
    <t>137-138</t>
  </si>
  <si>
    <t>Esborrany d'un dels apoderats del duc en resposta a la carta de Juan Pérez de Guzmán sobre la seva sol·licitud de permís per visitar la biblioteca dient que no hi ha inconvenient però demana concreció sobre què vol consultar perquè els empleats de la biblioteca estan molt enfeinats</t>
  </si>
  <si>
    <t>09/01/1873</t>
  </si>
  <si>
    <t>134-134v</t>
  </si>
  <si>
    <t xml:space="preserve">138-139  </t>
  </si>
  <si>
    <t>Juan Antonio de Guzmán</t>
  </si>
  <si>
    <t>Carta de Juan Pérez de Guzmán sol·licitat permís per visitar la biblioteca per examinar documents relatius a Carles II del qual està escrivint una obra, i entre ells el paper dels ascendents d'Osuna</t>
  </si>
  <si>
    <t>06/12/1873 [1872?]</t>
  </si>
  <si>
    <t>Hi ha una nota sobre el duc de l'Infantado cap els anys 1647-1649</t>
  </si>
  <si>
    <t>Carta a Juan Pérez de Guzmán dient que han revisat l'arxiu de la casa de l'Infantado de manera escrupulosa buscant noticies sobre els càrrecs eclesiàstics i polítics que havien ocupat els antecessors del duc. Només han trobat els nomenaments d'ambaixador i virrei de Sicilia d'un d'ells</t>
  </si>
  <si>
    <t>28/01/1873</t>
  </si>
  <si>
    <t>Carta a José Sanz y Barea donant-li resposta a la carta del dia abans demanant que al portador de la carta li permeti copiar alguns fragments d'alguns documents</t>
  </si>
  <si>
    <t>29/01/1873</t>
  </si>
  <si>
    <t>Nota dient que s'entregui un exemplar del cadafalc del duc difunt a l'apoderat José Serrano</t>
  </si>
  <si>
    <t>04/06/1872</t>
  </si>
  <si>
    <t>139-139v</t>
  </si>
  <si>
    <t>Notes breus sobre: Junio 1º Chavarri va demanar la "Gaceta" del mes de març i se li van donar. Les va tornar, i es va endur només la del dia 21 del mateix mes. I també es va endur un volum de la Colección legislativa, que va tornar el 4 de juny; Junio 6º  «Puse el visto bueno» al compte de Ginesta de 120 rals per enquadernar els 3 toms del catàleg manuscrit de la biblioteca; junio 12. el duc va pujar a les dependències de la biblioteca i va donar ordres sobre la variació dels quadres de l'escala principal i altres objectes; 21 de juny. Visita del marquès de Urquijo amb el Sr. Cubas per consultar una obra de la biblioteca; 5. El dia 29 va anar el duc a la biblioteca però com que era dia festiu no hi havia cap treballador. El van acompanyar el Sr. Meras(?) i el majordom</t>
  </si>
  <si>
    <t>Carta d'Emilio Bernar en que ordena s'entregui a Juan Mendizabal un tom incomplet del "Diario de sesiones de Cortes" dels anys 1813-1814</t>
  </si>
  <si>
    <t>18/04/1871</t>
  </si>
  <si>
    <t>Separador: "Libros que tiene el Sr. De Lamban"</t>
  </si>
  <si>
    <t>146-147</t>
  </si>
  <si>
    <t>Juan Mendizabal</t>
  </si>
  <si>
    <t>Carta de Juan Mendizabal, auxiliar de la redacció, a José Salvá dient que el congrés de Diputats publica una col·lecció general sobre les corts generals i per completar-la vol usar el tomo incomplet que existeix a la biblioteca per als anys 1813-1814. La carta acaba dient que ha rebut el tom</t>
  </si>
  <si>
    <t>xx/04/1871</t>
  </si>
  <si>
    <t>Pérez Araujo</t>
  </si>
  <si>
    <t>Parla sobre la "Historia de […] Madrid" per Ramon Mesonero Romanos que hi ha a la biblioteca [mitja carta no es pot llegir]</t>
  </si>
  <si>
    <t>xx/03/1881</t>
  </si>
  <si>
    <t>144v</t>
  </si>
  <si>
    <t>Al verso Sanz diu que s'ha entregat avui al sr. Pérez dos volums, i possiblement fa referència als toms 2n i 3r de l'obra "Historia de la Villa y Corte de Madrid" d'Amador de los Rios i Juan de la Rada Delgado</t>
  </si>
  <si>
    <t>08/03/1881</t>
  </si>
  <si>
    <t>145-146</t>
  </si>
  <si>
    <t>149-150</t>
  </si>
  <si>
    <t>Francisco de la Garrida</t>
  </si>
  <si>
    <t>Dues cartes demanant volums i notes al peu de Sanz dient que s'han entregat [mitja carta no es pot llegir]</t>
  </si>
  <si>
    <t>147-147v</t>
  </si>
  <si>
    <t>151- 152</t>
  </si>
  <si>
    <t>Llista de préstec/retorn de diverses obres de la biblioteca al Sr. Pérez però la lletra és molt petita i no es llegeix bé</t>
  </si>
  <si>
    <t>Llibres prestats a Emilio Bernar?</t>
  </si>
  <si>
    <t>Llibres no tornats?</t>
  </si>
  <si>
    <t>Val pel volum 6è de les sessions extraordinàries de 1822-1823 de les "Sesiones de Cortes" que es tornarà quan s'hagi copiat una sessió</t>
  </si>
  <si>
    <t>18/12/1872</t>
  </si>
  <si>
    <t>Nota explicant que des del 27 d'octubre fins el 10 de desembre de 1877 els oficials de la biblioteca (Rocamora, Godino, Tubau, Torrea) s'encarreguen de fer un índex del número d'obres que existeixen a la biblioteca ja que només se sap el número de volums i es van repartir els toms de l'índex general: s'indica quins toms fa cadascú. L'encàrrec té a veure amb l'ordre de 8 de juny de 1877 sobre el nomenament de la comissió per a examinar la biblioteca.</t>
  </si>
  <si>
    <t>10/12/1877</t>
  </si>
  <si>
    <t>Nota dient que els ducs, juntament amb el príncep de Mònaco i dues persones més van recórrer totes les sales de la biblioteca, es van entretenir en examinar els manuscrits de la primera sala i van manifestar-se complaguts. Segueix dient que el 12 de febrer va tornar el duc a visitar la biblioteca acompanyat d'homes i dones, entre ells el Sr. Lasala?</t>
  </si>
  <si>
    <t>157-158</t>
  </si>
  <si>
    <t>Nota explicant que el 21 de febrer va començar la còpia dels índex per ordre de l'apoderament i que per ajudar als treballadors de la biblioteca van enviar a Pallol, Tubau i Zorrea. Godino s'encarrega de la còpia de la A; Rocamora, la B; [Zorrea], la C; Pallol la D i la E; Tubau la C(?) -- Nota dient que va venir algú de la comissió a examinar els manuscrits de la Biblioteca; que va tornar el dia 18 de desembre per veure alguns manuscrits -- El dia 4 de gener de 1878 només el sr. Escudero de la comissió va estar mirant manuscrits -- [altres coses que no queden clares] -- El 25 d'abril l'apoderat comte de Bermar va demanar els índexs dels manuscrits i se'ls va endur per uns dies</t>
  </si>
  <si>
    <t>Nota sobre la "Cronica de los Reyes católicos" de [Hernando del] Pulgar, dient que van venir a veure-la el 24 de novembre de 1877 i va tornar un fill de Cayetano a examinar-la el 2 de gener i va estar prenent notes des del 4 fins el 14 de gener</t>
  </si>
  <si>
    <t>xx/01/1878</t>
  </si>
  <si>
    <t>Separador: "1872. Expediente instruido en vista del oficio de la Diputación Provincial de Madrid de 10 de diciembre de 1872 invitando al duque para que ceda para la biblioteca que está formando la misma alguna de las obras duplicadas que existen en ésta" -- Al peu "En 22 de enero de 1873 se sacó una copia de las obras remitidas a la Diputación Provincial para enviarla a [...] por medio del apoderado Pedro Herrero"</t>
  </si>
  <si>
    <t>Pedro Luis Ramos Prieto</t>
  </si>
  <si>
    <t>Carta del president de la Diputació Provincial de Madrid a Emilio Bernal, apoderat del duc, dient que volen formar una biblioteca però no tenen recursos per fer-ho, demana al duc que els hi enviï les obres que tingui duplicades i no li serveixin. Al marge hi ha la llista d'obres que envien a la Diputació, escrita per Zabalburu</t>
  </si>
  <si>
    <t>10/12/1872</t>
  </si>
  <si>
    <t>157-157v</t>
  </si>
  <si>
    <t>161-162</t>
  </si>
  <si>
    <t>Carta del president de la Diputació Provincial de Madrid a Emilio Bernal, apoderat del duc, agraint la comunicació que els va fer arribar el 26 de desembre de 1872, acompanyada d'una nota amb els 32 títols en 230 volums que han donat a la Biblioteca de la Diputació</t>
  </si>
  <si>
    <t>3/01/1873</t>
  </si>
  <si>
    <t>158-158v</t>
  </si>
  <si>
    <t>162-163</t>
  </si>
  <si>
    <t>Esborrany de carta en resposta a la petició de la Diputació Provincial de Madrid, acceptant la petició i adjuntant una llista amb les obres que li envien i demanant que li digui qui les recollirà</t>
  </si>
  <si>
    <t>26/12/1872</t>
  </si>
  <si>
    <t>159-159v</t>
  </si>
  <si>
    <t>Carta a Emilio Bernal dient que Ramon Molina y Serrano, bibliotecari de la Diputació, és l'encarregat de recollir les obres que els cedeixen</t>
  </si>
  <si>
    <t>02/01/1873</t>
  </si>
  <si>
    <t>160-160v</t>
  </si>
  <si>
    <t>Llista de llibres de la biblioteca d'Osuna que s'entreguen a la Diputació Provincial de Madrid (en brut)</t>
  </si>
  <si>
    <t>Llista de llibres de la biblioteca d'Osuna que s'entreguen a l'Academia de Jurisprudencia y legislación [veure imatge 190 i ss.]</t>
  </si>
  <si>
    <t>16/04/1875</t>
  </si>
  <si>
    <t>Amb segell de la "Biblioteca g[enera]l del duque de Osuna e Infantado"</t>
  </si>
  <si>
    <t>[164]-167v</t>
  </si>
  <si>
    <t>168-172</t>
  </si>
  <si>
    <t>Inventari de les obres que hi ha a la llibreria del difunt Pedro Herrero de la Peña i que ha llegat al duc d'Osuna (en net)</t>
  </si>
  <si>
    <t>168-168v</t>
  </si>
  <si>
    <t>172-173</t>
  </si>
  <si>
    <t>Apunts trets de la "Historia general de España" de Dionisio Aldama, volum 11, pàg. 295-296 sobre Ferran VI. Al final de tot hi ha una nota que diu "En la biblioteca del duque de Osuna hay el informe de un medico de camara que en 8 de agosto de 1758, sobre la ultima enfermedad de la reyna Barbara, mujer de Fernando VI[...]"</t>
  </si>
  <si>
    <t>Llista de llibres de la biblioteca d'Osuna que s'entreguen a la Diputació Provincial de Madrid (en net), amb un total de 224 volums. Al peu, rebut firmat per Ramon Molina y Serrano</t>
  </si>
  <si>
    <t>03/01/1873</t>
  </si>
  <si>
    <t>171-175</t>
  </si>
  <si>
    <t>175-179</t>
  </si>
  <si>
    <t>Inventari de les obres que hi ha a la llibreria del difunt Pedro Herrero de la Peña i que ha llegat al duc d'Osuna (en brut)</t>
  </si>
  <si>
    <t>176-177v, 179-180</t>
  </si>
  <si>
    <t>180-182, 183-184</t>
  </si>
  <si>
    <t>Llista d'obres rebudes a la biblioteca del duc d'Osuna entre 1873 i 1878</t>
  </si>
  <si>
    <t>Carta a José Sanz Barea adjuntant un exemplar de "Memoria leida en la junta general de accionistas del Banco de España" per col·locar a la biblioteca</t>
  </si>
  <si>
    <t>08/03/1876</t>
  </si>
  <si>
    <t>Separador: "1873, Inventario de las obras existentes en la librería de Pedro Herrero al tiempo de su fallecimiento y diligencias practicadas para su traslacion a la biblioteca particular del duque de Osuna"</t>
  </si>
  <si>
    <t>Relació de les diligències per al trasllat de la biblioteca de Pedro Herrero, començant el 24 d'octubre; el 25 van a la casa de la vidua Sanz Barea i l'oficial de la biblioteca José Rocamora a fer l'inventari i portar-les a la biblioteca [general] on van fer duplicats de l'inventari; el dia 12 de novembre es van portar les obres a la casa de sota per tal de formar part de la biblioteca particular del duc; amb permís dels apoderats van quedar a la biblioteca [la general] un Quixot en dos volums de l'any 1764, el "Diccionario crítico burlesco" de Gallardo en un volum, i un mapa de Madrid; el dia 13 van rebre nota del secretari de càmara del duc dient que havia rebut les obres de l'inventari</t>
  </si>
  <si>
    <t>xx/11/1873</t>
  </si>
  <si>
    <t>183-183v</t>
  </si>
  <si>
    <t>Carta a José Sanz y Barea dient que queden custodiades a la biblioteca particular del duc les obres de la llibreria de Pedro Herrero</t>
  </si>
  <si>
    <t>Carta a Esteban de la Parra, secretari de càmara del duc, dient que seguint les ordres dels apoderats del duc, li envia les obres de la llibreria de Pedro Herrero per tal que es col·loquin a la llibreria particular del duc d'Osuna</t>
  </si>
  <si>
    <t>"Quedan en esta biblioteca del duque de Osuna cuya dependencia corre a mi cargo las obras y volúmenes que se refieren en el presente inventario que se ha puesto por duplicado a un solo efecto" [sense rúbrica]</t>
  </si>
  <si>
    <t>Separador: "1875. Expediente instruido en vista del oficio de la Academia Matritense de Jurisprudencia y Legislacion de 27 de marzo de este año invitando al duque para que de las obras que existen duplicadas en la biblioteca ceda alguna para la de dicha academia" [veure imatge 167]</t>
  </si>
  <si>
    <t>xx/03/1875</t>
  </si>
  <si>
    <t>187-188v</t>
  </si>
  <si>
    <t>191-193</t>
  </si>
  <si>
    <t>José Moreno Nieto</t>
  </si>
  <si>
    <t>Carta de José Moreno Nieto, com a president de l'Academia de Jurisprudencia y Legislación demanant al duc que enviï obres duplicades "de la notabilisima biblioteca que posee en su palacio de esta corte" per a la biblioteca, sabent que ho ha fet no fa massa amb la Diputació Provincial de Madrid -- Al marge, amb data de 14 d'abril, nota de Zabálburu amb les obres que s'enviaran</t>
  </si>
  <si>
    <t>27/03/1875</t>
  </si>
  <si>
    <t>Llista de llibres de la biblioteca d'Osuna per a la biblioteca del Ministerio de Gracia y Justicia -- En nota al peu, rebut per Enrique Escudero y Franco  [veure imatge 196 i ss]</t>
  </si>
  <si>
    <t>15/04/1875</t>
  </si>
  <si>
    <t>Carta de José Moreno Nieto a l'apoderat del duc, dient que José María Carril és el comissionat per a recollir els llibres cedits</t>
  </si>
  <si>
    <t>191-191v</t>
  </si>
  <si>
    <t>195-196</t>
  </si>
  <si>
    <t>Carta de l'apoderament d'Osuna a José Moreno Nieto en resposta a la sol·licitud de llibres per a l'Academia de Jurisprudencia y Legislación, dient que els cedirà algunes obres. Demana que designi algú a qui el conservador de la biblioteca José Sanz y Barea pugui entregar els llibres</t>
  </si>
  <si>
    <t>14/04/1875</t>
  </si>
  <si>
    <t>Separador: "1875. Expediente instruido en vista del oficio de la Biblioteca del Ministerio de Gracia y Justicia invitando al duque para que de las obras que existen duplicadas en la biblioteca remita algunas a la de dicha ministerio [veure imatge 193]</t>
  </si>
  <si>
    <t>193-193v</t>
  </si>
  <si>
    <t>Esborrany de carta de l'apoderament d'Osuna al bibliotecari del Ministeri de Gràcia i Justicia en resposta a la sol·licitud de llibres per a l'Academia de Jurisprudencia y Legislación, dient que els cedirà algunes obres i queda enterat que aquestes es publicaran a l'índex que estan preparant. Demana que designi algú a qui el conservador de la biblioteca José Sanz y Barea pugui entregar els llibres</t>
  </si>
  <si>
    <t>A la Revista histórica, año III, nº XXV (mayo de 1876), pàgina 159 es parla de la preparació d'aquest Índex. I a la BDH, l'obra: http://bdh-rd.bne.es/viewer.vm?id=0000178655&amp;page=1</t>
  </si>
  <si>
    <t>194-194v</t>
  </si>
  <si>
    <t>Baldomero Núñez de Prado</t>
  </si>
  <si>
    <t>Carta del bibliotecari del Ministeri de Gràcia i Justícia a l'encarregat de la biblioteca de la casa d'Osuna fent referència a la carta del 14 d'abril en què accepta cedir algunes obres i dient que el comissionat per recollir els llibres és Enrique Escudero y Franco</t>
  </si>
  <si>
    <t>199-200</t>
  </si>
  <si>
    <t>Victor Arna[..]</t>
  </si>
  <si>
    <t>Carta del subsecretari del Ministeri de Gràcia i Justícia a Mariano Zabálburu, encarregat de la biblioteca del duc d'Osuna, dient que han rebut les obres i que el rei ha disposat que li doni les gràcies en el seu nom</t>
  </si>
  <si>
    <t>xx/04/1875</t>
  </si>
  <si>
    <t>196-196v</t>
  </si>
  <si>
    <t>Carta del bibliotecari del Ministeri de Gràcia i Justícia a l'encarregat de la biblioteca de la casa d'Osuna agraint-li les obres regalades de part del ministre</t>
  </si>
  <si>
    <t>Separador: "1876. Expediente instruido en vista del oficio del Alcalde 1º presidente del Ayuntamiento de Madrid, invitando al apoderamiento para que de las obras duplicadas en la biblioteca ceda algunas para la Municipal que se ha establecido en las casas consistoriales"</t>
  </si>
  <si>
    <t>202-203</t>
  </si>
  <si>
    <t>Carta a l'encarregat de la biblioteca de la casa d'Osuna dient que s'està formant un índex de les obres que hi ha a la biblioteca del Ministeri de Gràcia i Justícia i que el ministre vol que s'ampliïn els fons, sol·licita que els cedeixin algunes obres duplicades -- Al marge, hi ha la llista d'obres que se cedeixen, firmada per Zabálburu el 14 d'abril</t>
  </si>
  <si>
    <t>08/04/1875</t>
  </si>
  <si>
    <t>203-204</t>
  </si>
  <si>
    <t>Llista de llibres de la biblioteca d'Osuna per a la biblioteca Municipal que ha format el senyor Ramón Mesonero Romanos a les Casas Consistoriales, amb un total de 140 volums [veure imatge 225]</t>
  </si>
  <si>
    <t>"Vistos, volumenes 70"</t>
  </si>
  <si>
    <t>202-216</t>
  </si>
  <si>
    <t>206-220</t>
  </si>
  <si>
    <t>Paperetes de llibres i revistes</t>
  </si>
  <si>
    <t>Nota sobre obres en llatí, francès i llemosí [Cròniques de Muntaner i de Desclot], firmada G[otfrid] Baist</t>
  </si>
  <si>
    <t>218-218v</t>
  </si>
  <si>
    <t>222-223</t>
  </si>
  <si>
    <t>Relació de coses que passen entre finals de 1876 i inicis de 1877 a la biblioteca, entre elles la visita de Gotfrid Baist [lletra petitona]</t>
  </si>
  <si>
    <t>xx/01/1877</t>
  </si>
  <si>
    <t>219-220v</t>
  </si>
  <si>
    <t>223-225</t>
  </si>
  <si>
    <t>Carta amb membrete de la "Presidencia" a l'apoderat d'Osuna dient que ja s'ha instal·lat la biblioteca municipal formada per Ramón Mesonero Romanos, cronista de Madrid, i demanant que de la "selecta e importante biblioteca" del duc es facilitin algunes obres duplicades -- Al marge en data de 15 de juliol, hi ha la llista d'obres que es donen (moltes més que en els altres casos)</t>
  </si>
  <si>
    <t>26/06/1876</t>
  </si>
  <si>
    <t>221-222v</t>
  </si>
  <si>
    <t>225-227</t>
  </si>
  <si>
    <t>José María Provanza</t>
  </si>
  <si>
    <t>Llista de les obres que ha rebut la biblioteca municipal procedents de la casa d'Osuna, amb un total de 114 volums [veure imatge 203]</t>
  </si>
  <si>
    <t>05/02/1877</t>
  </si>
  <si>
    <t>223-223v</t>
  </si>
  <si>
    <t>227-228</t>
  </si>
  <si>
    <t>Carta amb membrete de la "Presidencia" a l'apoderat d'Osuna agraint l'important donatiu que ha fet el duc. Al comentari fet en la carta rebuda ahir sobre dues obres que hi ha al palau d'Aranjuez, demanaria que s'entreguessin a la persona delegada d'aquest ajuntament</t>
  </si>
  <si>
    <t>224-225v</t>
  </si>
  <si>
    <t>228-230</t>
  </si>
  <si>
    <t>Esborranys de cartes l'alcalde 1º presidente de l'Ajuntament de Madrid, fent referència a la carta de 26 de juny sol·licitant llibres per a la biblioteca municipal i responent que els en cediran algunes. Diu que dues de les senyalades en la nota adjunta no es poden lliurar ara perquè són al palau ducal d'Aranjuez i és impossible materialment traslladar-les. Demana que li digui un comissionat a qui el conservador de la biblioteca José Sanz y Barea ha de lliurar les obres. Un Esborrany firmat el gener de 1877 i l'altre el juliol de 1876</t>
  </si>
  <si>
    <t>30/01/1877</t>
  </si>
  <si>
    <t>226-228</t>
  </si>
  <si>
    <t>230-232</t>
  </si>
  <si>
    <t>Llista de les obres que ha rebut la biblioteca municipal procedents de la casa d'Osuna, amb un total de 140 volums [veure imatge 203]</t>
  </si>
  <si>
    <t>229-231v</t>
  </si>
  <si>
    <t>233-236</t>
  </si>
  <si>
    <t>Duplicats de la llista de llibres que cal portar d'Aranjuez per a la biblioteca de l'ajuntament, amb un total de 123 volums</t>
  </si>
  <si>
    <t>Corresponen amb les paperetes de les imatges 206-220</t>
  </si>
  <si>
    <t>Llista de 5 obres que s'entreguen de la biblioteca ducal per a la biblioteca municipal de les cases consistorials</t>
  </si>
  <si>
    <t>31/07/1876</t>
  </si>
  <si>
    <t>Taula 1 corresponent als gràfics 1 i 2</t>
  </si>
  <si>
    <t>assignacions</t>
  </si>
  <si>
    <t>despeses</t>
  </si>
  <si>
    <t>diferència</t>
  </si>
  <si>
    <t>diferència+</t>
  </si>
  <si>
    <t>diferència-</t>
  </si>
  <si>
    <t>no desglossat</t>
  </si>
  <si>
    <t>subscripcions</t>
  </si>
  <si>
    <t>llibres</t>
  </si>
  <si>
    <t>enquadernacions</t>
  </si>
  <si>
    <t>TOTAL</t>
  </si>
  <si>
    <t>Sortides segons consten en els comptes</t>
  </si>
  <si>
    <t>2.587 (+402 enq.)</t>
  </si>
  <si>
    <t>5.075 (+384 enq.)</t>
  </si>
  <si>
    <t>2.652 (+435 enq.)</t>
  </si>
  <si>
    <t>5.856 (de març a desembre: 262 rals en subscripcions + 2532 rals en llibres + 2996 rals en enquadernacions)</t>
  </si>
  <si>
    <t>5.744 (416 rals en subscripcions + 4743 rals en llibres + 585 en enquadernacions)</t>
  </si>
  <si>
    <t>5.535 (577 rals en subscripcions + 3827 rals en llibres + 1131 rals en enquadernacions)</t>
  </si>
  <si>
    <t>6.604 (542 rals en subscripcions + 4524 rals en llibres + 1538 rals en enquadernacions)</t>
  </si>
  <si>
    <t xml:space="preserve">3.398 (466 subs + 2141 llibres + 791 enq) </t>
  </si>
  <si>
    <t>7.314 (914 rals en subscripcions + 2386 rals en llibres + 4014 rals en enquadernacions)</t>
  </si>
  <si>
    <t>19.358 (385 rals en subscripcions + 8406 rals en obres + 8417 rals en enquadernacions + 1650 rals en concepte de salari per a José Rocamora + 500 rals «a D. Juan Abdón, según recibo que acompaño, por el trabajo de poner las inscripciones, imitando letra de imprenta, y otros trabajos que en el mismo se expresan»)</t>
  </si>
  <si>
    <t>23.858,50 (260 rals en subscripcions + 13840,50 rals en obres i manuscrits + 7196 rals en enquadernacions + 2190 rals per al sou de José Rocamora + 372 per un viatge a Toledo per examinar la biblioteca del difunt Bartolomé José Gallardo)</t>
  </si>
  <si>
    <t>13.766 (8128 rals en llibres i manuscrits + 3074 rals en enquadernacions + 2564 rals «satisfechos a D. Jose Rocamora, escribiente de esta biblioteca a razón de seis reales diarios los nueve primeros meses de este año y los tres últimos a diez reales diarios»)</t>
  </si>
  <si>
    <t>11.024 (10.077 rals en obres i manuscrits + 947 rals en enquadernacions)</t>
  </si>
  <si>
    <t>12.903 (11308 rals en llibres + 1595 rals en enquadernacions)</t>
  </si>
  <si>
    <t>6.140,50 (només de subscripcions)</t>
  </si>
  <si>
    <t>3.056 (No diferencia entre subscripcions i enquadernacions)</t>
  </si>
  <si>
    <t>4.521 (No diferencia entre subscripcions i enquadernacions)</t>
  </si>
  <si>
    <t>4.830,50 (3682 rals per obres i subscripcions + 1148 per enquadernacions)</t>
  </si>
  <si>
    <t>7.290 (1244 rals per obres i subscripcions + 6046 per enquadernacions)</t>
  </si>
  <si>
    <t>4.805 (2797 rals per obres i subscripcions + 1972 per enquadernacions + 36 a favor del bibliotecari )</t>
  </si>
  <si>
    <t>Taula 2 corresponent al gràfic 3</t>
  </si>
  <si>
    <t>1r semestre</t>
  </si>
  <si>
    <t>[cartes no conservades]</t>
  </si>
  <si>
    <t>ND</t>
  </si>
  <si>
    <t>2n semestre</t>
  </si>
  <si>
    <t>444,75 francs</t>
  </si>
  <si>
    <t>416,10 francs</t>
  </si>
  <si>
    <t>599,70 francs</t>
  </si>
  <si>
    <t>624,40 francs</t>
  </si>
  <si>
    <t>640 francs</t>
  </si>
  <si>
    <t>[sense informació]</t>
  </si>
  <si>
    <t>751,15 francs = 3004 rals, 22 maravedis</t>
  </si>
  <si>
    <t>1246,15 francs</t>
  </si>
  <si>
    <t>1252,40 francs</t>
  </si>
  <si>
    <t>681,90 francs</t>
  </si>
  <si>
    <t>529,30 francs</t>
  </si>
  <si>
    <t>566,75 francs</t>
  </si>
  <si>
    <t>643,65 francs</t>
  </si>
  <si>
    <t>620,15 francs</t>
  </si>
  <si>
    <t>586,30 francs</t>
  </si>
  <si>
    <t>663,75 francs</t>
  </si>
  <si>
    <t>631,70 francs</t>
  </si>
  <si>
    <t>1834-1r</t>
  </si>
  <si>
    <t>326,90 francs</t>
  </si>
  <si>
    <t>1834-2r</t>
  </si>
  <si>
    <t>2r semestre</t>
  </si>
  <si>
    <t>Taula 3 corresponent al gràfic 4</t>
  </si>
  <si>
    <t>llibres:</t>
  </si>
  <si>
    <t>postors</t>
  </si>
  <si>
    <t>postors:</t>
  </si>
  <si>
    <t>1-5 llibres</t>
  </si>
  <si>
    <t>6-10 llibres</t>
  </si>
  <si>
    <t>11-20 llibres</t>
  </si>
  <si>
    <t>21-30 llibres</t>
  </si>
  <si>
    <t>31-40 llibres</t>
  </si>
  <si>
    <t>41-50 llibres</t>
  </si>
  <si>
    <t>+ de 51 llibres</t>
  </si>
  <si>
    <t>% postors</t>
  </si>
  <si>
    <t>% llibres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</si>
</sst>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5">
    <font>
      <sz val="11"/>
      <color theme="1"/>
      <name val="Calibri"/>
      <family val="2"/>
      <scheme val="minor"/>
    </font>
    <font>
      <u/>
      <sz val="11"/>
      <color rgb="FF0000FF"/>
      <name val="Calibri"/>
      <family val="2"/>
      <charset val="1"/>
    </font>
    <font>
      <b/>
      <sz val="10"/>
      <color rgb="FF1C1C1C"/>
      <name val="Arial"/>
      <family val="2"/>
    </font>
    <font>
      <sz val="10"/>
      <color rgb="FF1C1C1C"/>
      <name val="Arial"/>
      <family val="2"/>
    </font>
    <font>
      <u/>
      <sz val="10"/>
      <color rgb="FF1C1C1C"/>
      <name val="Arial"/>
      <family val="2"/>
    </font>
    <font>
      <b/>
      <u/>
      <sz val="10"/>
      <color rgb="FF1C1C1C"/>
      <name val="Arial"/>
      <family val="2"/>
    </font>
    <font>
      <sz val="11"/>
      <color rgb="FF1C1C1C"/>
      <name val="Arial"/>
      <family val="2"/>
    </font>
    <font>
      <b/>
      <sz val="10"/>
      <color theme="1"/>
      <name val="Arial"/>
      <family val="2"/>
    </font>
    <font>
      <sz val="10"/>
      <color theme="1"/>
      <name val="Arial"/>
      <family val="2"/>
    </font>
    <font>
      <sz val="10"/>
      <color rgb="FF000000"/>
      <name val="Arial"/>
      <family val="2"/>
    </font>
    <font>
      <sz val="11"/>
      <color theme="1"/>
      <name val="Calibri"/>
      <family val="2"/>
      <scheme val="minor"/>
    </font>
    <font>
      <b/>
      <sz val="12"/>
      <color theme="5"/>
      <name val="Arial"/>
      <family val="2"/>
    </font>
    <font>
      <b/>
      <sz val="9"/>
      <color theme="1"/>
      <name val="Arial"/>
      <family val="2"/>
    </font>
    <font>
      <sz val="9"/>
      <color theme="1"/>
      <name val="Arial"/>
      <family val="2"/>
    </font>
    <font>
      <sz val="11"/>
      <color theme="1"/>
      <name val="Arial"/>
      <family val="2"/>
    </font>
  </fonts>
  <fills count="8">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theme="5" tint="0.39997558519241921"/>
        <bgColor indexed="64"/>
      </patternFill>
    </fill>
    <fill>
      <patternFill patternType="solid">
        <fgColor rgb="FFDA9694"/>
        <bgColor indexed="64"/>
      </patternFill>
    </fill>
    <fill>
      <patternFill patternType="solid">
        <fgColor theme="4" tint="0.39997558519241921"/>
        <bgColor indexed="64"/>
      </patternFill>
    </fill>
    <fill>
      <patternFill patternType="solid">
        <fgColor rgb="FFFFC000"/>
        <bgColor indexed="64"/>
      </patternFill>
    </fill>
  </fills>
  <borders count="3">
    <border>
      <left/>
      <right/>
      <top/>
      <bottom/>
      <diagonal/>
    </border>
    <border>
      <left/>
      <right/>
      <top style="thick">
        <color theme="5"/>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1" fillId="0" borderId="0" applyBorder="0" applyProtection="0"/>
    <xf numFmtId="9" fontId="10" fillId="0" borderId="0" applyFont="0" applyFill="0" applyBorder="0" applyAlignment="0" applyProtection="0"/>
  </cellStyleXfs>
  <cellXfs count="66">
    <xf numFmtId="0" fontId="0" fillId="0" borderId="0" xfId="0"/>
    <xf numFmtId="0" fontId="2" fillId="0" borderId="0" xfId="0" applyFont="1" applyAlignment="1">
      <alignment vertical="top" wrapText="1"/>
    </xf>
    <xf numFmtId="0" fontId="3" fillId="0" borderId="0" xfId="0" applyFont="1" applyAlignment="1">
      <alignment vertical="top" wrapText="1"/>
    </xf>
    <xf numFmtId="0" fontId="3" fillId="0" borderId="0" xfId="0" applyFont="1" applyAlignment="1">
      <alignment horizontal="left" vertical="top" wrapText="1"/>
    </xf>
    <xf numFmtId="49" fontId="3" fillId="0" borderId="0" xfId="0" applyNumberFormat="1" applyFont="1" applyAlignment="1">
      <alignment horizontal="left" vertical="top" wrapText="1"/>
    </xf>
    <xf numFmtId="0" fontId="4" fillId="0" borderId="0" xfId="1" applyFont="1" applyBorder="1" applyAlignment="1" applyProtection="1">
      <alignment vertical="top"/>
      <protection locked="0"/>
    </xf>
    <xf numFmtId="14" fontId="3" fillId="0" borderId="0" xfId="0" applyNumberFormat="1" applyFont="1" applyAlignment="1">
      <alignment vertical="top" wrapText="1"/>
    </xf>
    <xf numFmtId="0" fontId="3" fillId="0" borderId="0" xfId="0" applyFont="1" applyAlignment="1">
      <alignment vertical="top"/>
    </xf>
    <xf numFmtId="2" fontId="3" fillId="0" borderId="0" xfId="0" applyNumberFormat="1" applyFont="1" applyAlignment="1" applyProtection="1">
      <alignment vertical="top" wrapText="1"/>
      <protection locked="0"/>
    </xf>
    <xf numFmtId="2" fontId="3" fillId="0" borderId="0" xfId="0" applyNumberFormat="1" applyFont="1" applyAlignment="1" applyProtection="1">
      <alignment horizontal="left" vertical="top" wrapText="1"/>
      <protection locked="0"/>
    </xf>
    <xf numFmtId="49" fontId="2" fillId="0" borderId="0" xfId="0" applyNumberFormat="1" applyFont="1" applyAlignment="1">
      <alignment horizontal="left" vertical="top" wrapText="1"/>
    </xf>
    <xf numFmtId="0" fontId="3" fillId="0" borderId="0" xfId="1" applyFont="1" applyBorder="1" applyAlignment="1" applyProtection="1">
      <alignment vertical="top" wrapText="1"/>
      <protection locked="0"/>
    </xf>
    <xf numFmtId="16" fontId="3" fillId="0" borderId="0" xfId="0" applyNumberFormat="1" applyFont="1" applyAlignment="1">
      <alignment horizontal="left" vertical="top" wrapText="1"/>
    </xf>
    <xf numFmtId="18" fontId="3" fillId="0" borderId="0" xfId="0" applyNumberFormat="1" applyFont="1" applyAlignment="1">
      <alignment horizontal="left" vertical="top" wrapText="1"/>
    </xf>
    <xf numFmtId="0" fontId="3" fillId="0" borderId="0" xfId="0" applyFont="1" applyAlignment="1" applyProtection="1">
      <alignment vertical="top"/>
      <protection locked="0"/>
    </xf>
    <xf numFmtId="0" fontId="2" fillId="0" borderId="0" xfId="0" applyFont="1" applyAlignment="1">
      <alignment horizontal="left" vertical="top" wrapText="1"/>
    </xf>
    <xf numFmtId="18" fontId="3" fillId="0" borderId="0" xfId="0" applyNumberFormat="1" applyFont="1" applyAlignment="1">
      <alignment vertical="top" wrapText="1"/>
    </xf>
    <xf numFmtId="0" fontId="3" fillId="0" borderId="0" xfId="0" quotePrefix="1" applyFont="1" applyAlignment="1">
      <alignment vertical="top" wrapText="1"/>
    </xf>
    <xf numFmtId="17" fontId="3" fillId="0" borderId="0" xfId="0" applyNumberFormat="1" applyFont="1" applyAlignment="1">
      <alignment horizontal="left" vertical="top" wrapText="1"/>
    </xf>
    <xf numFmtId="0" fontId="8" fillId="0" borderId="0" xfId="0" applyFont="1" applyAlignment="1">
      <alignment vertical="top" wrapText="1"/>
    </xf>
    <xf numFmtId="0" fontId="8" fillId="2" borderId="0" xfId="0" applyFont="1" applyFill="1" applyAlignment="1">
      <alignment vertical="top" wrapText="1"/>
    </xf>
    <xf numFmtId="0" fontId="8" fillId="0" borderId="0" xfId="0" applyFont="1" applyAlignment="1">
      <alignment horizontal="right" vertical="top" wrapText="1"/>
    </xf>
    <xf numFmtId="49" fontId="8" fillId="0" borderId="0" xfId="0" applyNumberFormat="1" applyFont="1" applyAlignment="1">
      <alignment horizontal="right" vertical="top" wrapText="1"/>
    </xf>
    <xf numFmtId="0" fontId="9" fillId="0" borderId="0" xfId="0" applyFont="1" applyAlignment="1">
      <alignment vertical="top" wrapText="1"/>
    </xf>
    <xf numFmtId="0" fontId="2" fillId="3" borderId="0" xfId="0" applyFont="1" applyFill="1" applyAlignment="1">
      <alignment vertical="top" wrapText="1"/>
    </xf>
    <xf numFmtId="0" fontId="3" fillId="3" borderId="0" xfId="0" applyFont="1" applyFill="1" applyAlignment="1">
      <alignment vertical="top" wrapText="1"/>
    </xf>
    <xf numFmtId="0" fontId="8" fillId="0" borderId="1" xfId="0" applyFont="1" applyBorder="1" applyAlignment="1">
      <alignment vertical="top" wrapText="1"/>
    </xf>
    <xf numFmtId="0" fontId="8" fillId="0" borderId="1" xfId="0" applyFont="1" applyBorder="1" applyAlignment="1">
      <alignment horizontal="right" vertical="top" wrapText="1"/>
    </xf>
    <xf numFmtId="49" fontId="8" fillId="0" borderId="1" xfId="0" applyNumberFormat="1" applyFont="1" applyBorder="1" applyAlignment="1">
      <alignment horizontal="right" vertical="top" wrapText="1"/>
    </xf>
    <xf numFmtId="0" fontId="7" fillId="4" borderId="0" xfId="0" applyFont="1" applyFill="1" applyAlignment="1">
      <alignment horizontal="center" vertical="top" wrapText="1"/>
    </xf>
    <xf numFmtId="0" fontId="2" fillId="4" borderId="0" xfId="0" applyFont="1" applyFill="1" applyAlignment="1">
      <alignment horizontal="center" vertical="center" wrapText="1"/>
    </xf>
    <xf numFmtId="0" fontId="7" fillId="4" borderId="0" xfId="0" applyFont="1" applyFill="1" applyAlignment="1">
      <alignment horizontal="center" vertical="center" wrapText="1"/>
    </xf>
    <xf numFmtId="0" fontId="2" fillId="3" borderId="0" xfId="0" applyFont="1" applyFill="1" applyAlignment="1">
      <alignment horizontal="left" vertical="top" wrapText="1"/>
    </xf>
    <xf numFmtId="0" fontId="4" fillId="3" borderId="0" xfId="1" applyFont="1" applyFill="1" applyBorder="1" applyAlignment="1" applyProtection="1">
      <alignment vertical="top"/>
      <protection locked="0"/>
    </xf>
    <xf numFmtId="0" fontId="5" fillId="3" borderId="0" xfId="1" applyFont="1" applyFill="1" applyBorder="1" applyAlignment="1" applyProtection="1">
      <alignment vertical="top"/>
      <protection locked="0"/>
    </xf>
    <xf numFmtId="0" fontId="3" fillId="3" borderId="0" xfId="0" applyFont="1" applyFill="1" applyAlignment="1">
      <alignment horizontal="left" vertical="top" wrapText="1"/>
    </xf>
    <xf numFmtId="0" fontId="2" fillId="3" borderId="0" xfId="1" applyFont="1" applyFill="1" applyBorder="1" applyAlignment="1" applyProtection="1">
      <alignment vertical="top" wrapText="1"/>
      <protection locked="0"/>
    </xf>
    <xf numFmtId="2" fontId="2" fillId="3" borderId="0" xfId="0" applyNumberFormat="1" applyFont="1" applyFill="1" applyAlignment="1" applyProtection="1">
      <alignment vertical="top" wrapText="1"/>
      <protection locked="0"/>
    </xf>
    <xf numFmtId="0" fontId="3" fillId="3" borderId="0" xfId="0" applyFont="1" applyFill="1" applyAlignment="1" applyProtection="1">
      <alignment vertical="top"/>
      <protection locked="0"/>
    </xf>
    <xf numFmtId="0" fontId="2" fillId="3" borderId="0" xfId="0" applyFont="1" applyFill="1" applyAlignment="1">
      <alignment vertical="top"/>
    </xf>
    <xf numFmtId="0" fontId="2" fillId="3" borderId="0" xfId="0" applyFont="1" applyFill="1" applyAlignment="1">
      <alignment horizontal="left" vertical="top"/>
    </xf>
    <xf numFmtId="0" fontId="6" fillId="3" borderId="0" xfId="0" applyFont="1" applyFill="1" applyAlignment="1">
      <alignment vertical="top" wrapText="1"/>
    </xf>
    <xf numFmtId="0" fontId="1" fillId="0" borderId="0" xfId="1" applyAlignment="1">
      <alignment vertical="top"/>
    </xf>
    <xf numFmtId="0" fontId="1" fillId="0" borderId="1" xfId="1" applyBorder="1" applyAlignment="1">
      <alignment vertical="top"/>
    </xf>
    <xf numFmtId="0" fontId="1" fillId="0" borderId="0" xfId="1" applyBorder="1" applyAlignment="1">
      <alignment vertical="top"/>
    </xf>
    <xf numFmtId="0" fontId="1" fillId="0" borderId="0" xfId="1" applyBorder="1" applyAlignment="1" applyProtection="1">
      <alignment vertical="top"/>
      <protection locked="0"/>
    </xf>
    <xf numFmtId="0" fontId="1" fillId="0" borderId="0" xfId="1" applyBorder="1" applyProtection="1">
      <protection locked="0"/>
    </xf>
    <xf numFmtId="0" fontId="7" fillId="5" borderId="0" xfId="0" applyFont="1" applyFill="1" applyAlignment="1">
      <alignment horizontal="center" vertical="center" wrapText="1"/>
    </xf>
    <xf numFmtId="0" fontId="11" fillId="0" borderId="0" xfId="0" applyFont="1"/>
    <xf numFmtId="3" fontId="0" fillId="0" borderId="0" xfId="0" applyNumberFormat="1"/>
    <xf numFmtId="0" fontId="12" fillId="0" borderId="2" xfId="0" applyFont="1" applyBorder="1" applyAlignment="1">
      <alignment vertical="center" wrapText="1"/>
    </xf>
    <xf numFmtId="0" fontId="12" fillId="6" borderId="2" xfId="0" applyFont="1" applyFill="1" applyBorder="1" applyAlignment="1">
      <alignment horizontal="center" vertical="center" wrapText="1"/>
    </xf>
    <xf numFmtId="0" fontId="12" fillId="4" borderId="2" xfId="0" applyFont="1" applyFill="1" applyBorder="1" applyAlignment="1">
      <alignment horizontal="center" vertical="center" wrapText="1"/>
    </xf>
    <xf numFmtId="0" fontId="12" fillId="7" borderId="2" xfId="0" applyFont="1" applyFill="1" applyBorder="1" applyAlignment="1">
      <alignment horizontal="center" vertical="center" wrapText="1"/>
    </xf>
    <xf numFmtId="0" fontId="12" fillId="0" borderId="2" xfId="0" applyFont="1" applyBorder="1" applyAlignment="1">
      <alignment horizontal="left" vertical="center" wrapText="1"/>
    </xf>
    <xf numFmtId="3" fontId="13" fillId="0" borderId="2" xfId="0" applyNumberFormat="1" applyFont="1" applyBorder="1" applyAlignment="1">
      <alignment vertical="center" wrapText="1"/>
    </xf>
    <xf numFmtId="0" fontId="13" fillId="0" borderId="2" xfId="0" applyFont="1" applyBorder="1" applyAlignment="1">
      <alignment horizontal="left" vertical="center" wrapText="1"/>
    </xf>
    <xf numFmtId="3" fontId="13" fillId="0" borderId="2" xfId="0" applyNumberFormat="1" applyFont="1" applyBorder="1" applyAlignment="1">
      <alignment horizontal="left" vertical="center" wrapText="1"/>
    </xf>
    <xf numFmtId="0" fontId="0" fillId="0" borderId="0" xfId="0" applyAlignment="1">
      <alignment horizontal="left"/>
    </xf>
    <xf numFmtId="0" fontId="14" fillId="0" borderId="0" xfId="0" applyFont="1"/>
    <xf numFmtId="164" fontId="13" fillId="0" borderId="2" xfId="0" applyNumberFormat="1" applyFont="1" applyBorder="1" applyAlignment="1">
      <alignment vertical="center" wrapText="1"/>
    </xf>
    <xf numFmtId="4" fontId="13" fillId="0" borderId="2" xfId="0" applyNumberFormat="1" applyFont="1" applyBorder="1" applyAlignment="1">
      <alignment vertical="center" wrapText="1"/>
    </xf>
    <xf numFmtId="0" fontId="13" fillId="0" borderId="2" xfId="0" applyFont="1" applyBorder="1" applyAlignment="1">
      <alignment vertical="center" wrapText="1"/>
    </xf>
    <xf numFmtId="0" fontId="13" fillId="0" borderId="2" xfId="0" applyFont="1" applyBorder="1" applyAlignment="1">
      <alignment horizontal="left"/>
    </xf>
    <xf numFmtId="0" fontId="13" fillId="0" borderId="0" xfId="0" applyFont="1"/>
    <xf numFmtId="9" fontId="13" fillId="0" borderId="0" xfId="2" applyFont="1"/>
  </cellXfs>
  <cellStyles count="3">
    <cellStyle name="Enllaç" xfId="1" builtinId="8"/>
    <cellStyle name="Normal" xfId="0" builtinId="0"/>
    <cellStyle name="Percentatge" xfId="2" builtinId="5"/>
  </cellStyles>
  <dxfs count="0"/>
  <tableStyles count="0" defaultTableStyle="TableStyleMedium2" defaultPivotStyle="PivotStyleLight16"/>
  <colors>
    <mruColors>
      <color rgb="FFDA9694"/>
      <color rgb="FF1C1C1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a-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[1]gràfic02!$B$2</c:f>
          <c:strCache>
            <c:ptCount val="1"/>
            <c:pt idx="0">
              <c:v>Comptabilitat de despeses per semestre</c:v>
            </c:pt>
          </c:strCache>
        </c:strRef>
      </c:tx>
      <c:overlay val="0"/>
      <c:txPr>
        <a:bodyPr/>
        <a:lstStyle/>
        <a:p>
          <a:pPr>
            <a:defRPr sz="1200">
              <a:solidFill>
                <a:srgbClr val="1C1C1C"/>
              </a:solidFill>
              <a:latin typeface="Arial" panose="020B0604020202020204" pitchFamily="34" charset="0"/>
              <a:cs typeface="Arial" panose="020B0604020202020204" pitchFamily="34" charset="0"/>
            </a:defRPr>
          </a:pPr>
          <a:endParaRPr lang="en-US"/>
        </a:p>
      </c:txPr>
    </c:title>
    <c:autoTitleDeleted val="0"/>
    <c:plotArea>
      <c:layout/>
      <c:barChart>
        <c:barDir val="bar"/>
        <c:grouping val="clustered"/>
        <c:varyColors val="0"/>
        <c:ser>
          <c:idx val="0"/>
          <c:order val="0"/>
          <c:spPr>
            <a:solidFill>
              <a:schemeClr val="accent2"/>
            </a:solidFill>
          </c:spPr>
          <c:invertIfNegative val="0"/>
          <c:dLbls>
            <c:dLbl>
              <c:idx val="0"/>
              <c:tx>
                <c:rich>
                  <a:bodyPr/>
                  <a:lstStyle/>
                  <a:p>
                    <a:r>
                      <a:rPr lang="en-US" sz="900" b="1">
                        <a:solidFill>
                          <a:srgbClr val="1C1C1C"/>
                        </a:solidFill>
                        <a:latin typeface="Arial" panose="020B0604020202020204" pitchFamily="34" charset="0"/>
                        <a:cs typeface="Arial" panose="020B0604020202020204" pitchFamily="34" charset="0"/>
                      </a:rPr>
                      <a:t>carta no conservada</a:t>
                    </a:r>
                    <a:endParaRPr lang="en-US"/>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CD1E-4E2A-9719-B2265C33E64F}"/>
                </c:ext>
              </c:extLst>
            </c:dLbl>
            <c:dLbl>
              <c:idx val="6"/>
              <c:tx>
                <c:rich>
                  <a:bodyPr/>
                  <a:lstStyle/>
                  <a:p>
                    <a:r>
                      <a:rPr lang="en-US" sz="900" b="1">
                        <a:solidFill>
                          <a:srgbClr val="1C1C1C"/>
                        </a:solidFill>
                        <a:latin typeface="Arial" panose="020B0604020202020204" pitchFamily="34" charset="0"/>
                        <a:cs typeface="Arial" panose="020B0604020202020204" pitchFamily="34" charset="0"/>
                      </a:rPr>
                      <a:t>sense</a:t>
                    </a:r>
                    <a:r>
                      <a:rPr lang="en-US" sz="900" b="1" baseline="0">
                        <a:solidFill>
                          <a:srgbClr val="1C1C1C"/>
                        </a:solidFill>
                        <a:latin typeface="Arial" panose="020B0604020202020204" pitchFamily="34" charset="0"/>
                        <a:cs typeface="Arial" panose="020B0604020202020204" pitchFamily="34" charset="0"/>
                      </a:rPr>
                      <a:t> informació</a:t>
                    </a:r>
                    <a:endParaRPr lang="en-US"/>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CD1E-4E2A-9719-B2265C33E64F}"/>
                </c:ext>
              </c:extLst>
            </c:dLbl>
            <c:dLbl>
              <c:idx val="11"/>
              <c:tx>
                <c:rich>
                  <a:bodyPr/>
                  <a:lstStyle/>
                  <a:p>
                    <a:r>
                      <a:rPr lang="en-US" sz="900" b="1">
                        <a:solidFill>
                          <a:srgbClr val="1C1C1C"/>
                        </a:solidFill>
                        <a:latin typeface="Arial" panose="020B0604020202020204" pitchFamily="34" charset="0"/>
                        <a:cs typeface="Arial" panose="020B0604020202020204" pitchFamily="34" charset="0"/>
                      </a:rPr>
                      <a:t>carta</a:t>
                    </a:r>
                    <a:r>
                      <a:rPr lang="en-US" sz="900" b="1" baseline="0">
                        <a:solidFill>
                          <a:srgbClr val="1C1C1C"/>
                        </a:solidFill>
                        <a:latin typeface="Arial" panose="020B0604020202020204" pitchFamily="34" charset="0"/>
                        <a:cs typeface="Arial" panose="020B0604020202020204" pitchFamily="34" charset="0"/>
                      </a:rPr>
                      <a:t> no conservada</a:t>
                    </a:r>
                    <a:endParaRPr lang="en-US"/>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CD1E-4E2A-9719-B2265C33E64F}"/>
                </c:ext>
              </c:extLst>
            </c:dLbl>
            <c:dLbl>
              <c:idx val="12"/>
              <c:tx>
                <c:rich>
                  <a:bodyPr/>
                  <a:lstStyle/>
                  <a:p>
                    <a:r>
                      <a:rPr lang="en-US" sz="900" b="1">
                        <a:solidFill>
                          <a:srgbClr val="1C1C1C"/>
                        </a:solidFill>
                        <a:latin typeface="Arial" panose="020B0604020202020204" pitchFamily="34" charset="0"/>
                        <a:cs typeface="Arial" panose="020B0604020202020204" pitchFamily="34" charset="0"/>
                      </a:rPr>
                      <a:t>carta no conservada</a:t>
                    </a:r>
                    <a:endParaRPr lang="en-US"/>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CD1E-4E2A-9719-B2265C33E64F}"/>
                </c:ext>
              </c:extLst>
            </c:dLbl>
            <c:dLbl>
              <c:idx val="13"/>
              <c:tx>
                <c:rich>
                  <a:bodyPr/>
                  <a:lstStyle/>
                  <a:p>
                    <a:r>
                      <a:rPr lang="en-US" sz="900" b="1">
                        <a:solidFill>
                          <a:srgbClr val="1C1C1C"/>
                        </a:solidFill>
                        <a:latin typeface="Arial" panose="020B0604020202020204" pitchFamily="34" charset="0"/>
                        <a:cs typeface="Arial" panose="020B0604020202020204" pitchFamily="34" charset="0"/>
                      </a:rPr>
                      <a:t>carta</a:t>
                    </a:r>
                    <a:r>
                      <a:rPr lang="en-US" sz="900" b="1" baseline="0">
                        <a:solidFill>
                          <a:srgbClr val="1C1C1C"/>
                        </a:solidFill>
                        <a:latin typeface="Arial" panose="020B0604020202020204" pitchFamily="34" charset="0"/>
                        <a:cs typeface="Arial" panose="020B0604020202020204" pitchFamily="34" charset="0"/>
                      </a:rPr>
                      <a:t> no conservada</a:t>
                    </a:r>
                    <a:endParaRPr lang="en-US"/>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4-CD1E-4E2A-9719-B2265C33E64F}"/>
                </c:ext>
              </c:extLst>
            </c:dLbl>
            <c:dLbl>
              <c:idx val="14"/>
              <c:tx>
                <c:rich>
                  <a:bodyPr/>
                  <a:lstStyle/>
                  <a:p>
                    <a:r>
                      <a:rPr lang="en-US" sz="900" b="1">
                        <a:solidFill>
                          <a:srgbClr val="1C1C1C"/>
                        </a:solidFill>
                        <a:latin typeface="Arial" panose="020B0604020202020204" pitchFamily="34" charset="0"/>
                        <a:cs typeface="Arial" panose="020B0604020202020204" pitchFamily="34" charset="0"/>
                      </a:rPr>
                      <a:t>carta no conservada</a:t>
                    </a:r>
                    <a:endParaRPr lang="en-US"/>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CD1E-4E2A-9719-B2265C33E64F}"/>
                </c:ext>
              </c:extLst>
            </c:dLbl>
            <c:dLbl>
              <c:idx val="15"/>
              <c:tx>
                <c:rich>
                  <a:bodyPr/>
                  <a:lstStyle/>
                  <a:p>
                    <a:r>
                      <a:rPr lang="en-US" sz="900" b="1">
                        <a:solidFill>
                          <a:srgbClr val="1C1C1C"/>
                        </a:solidFill>
                        <a:latin typeface="Arial" panose="020B0604020202020204" pitchFamily="34" charset="0"/>
                        <a:cs typeface="Arial" panose="020B0604020202020204" pitchFamily="34" charset="0"/>
                      </a:rPr>
                      <a:t>carta no conservada</a:t>
                    </a:r>
                    <a:endParaRPr lang="en-US"/>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CD1E-4E2A-9719-B2265C33E64F}"/>
                </c:ext>
              </c:extLst>
            </c:dLbl>
            <c:dLbl>
              <c:idx val="16"/>
              <c:tx>
                <c:rich>
                  <a:bodyPr/>
                  <a:lstStyle/>
                  <a:p>
                    <a:r>
                      <a:rPr lang="en-US" sz="900" b="1">
                        <a:solidFill>
                          <a:srgbClr val="1C1C1C"/>
                        </a:solidFill>
                        <a:latin typeface="Arial" panose="020B0604020202020204" pitchFamily="34" charset="0"/>
                        <a:cs typeface="Arial" panose="020B0604020202020204" pitchFamily="34" charset="0"/>
                      </a:rPr>
                      <a:t>carta</a:t>
                    </a:r>
                    <a:r>
                      <a:rPr lang="en-US" sz="900" b="1" baseline="0">
                        <a:solidFill>
                          <a:srgbClr val="1C1C1C"/>
                        </a:solidFill>
                        <a:latin typeface="Arial" panose="020B0604020202020204" pitchFamily="34" charset="0"/>
                        <a:cs typeface="Arial" panose="020B0604020202020204" pitchFamily="34" charset="0"/>
                      </a:rPr>
                      <a:t> no conservada</a:t>
                    </a:r>
                    <a:endParaRPr lang="en-US"/>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CD1E-4E2A-9719-B2265C33E64F}"/>
                </c:ext>
              </c:extLst>
            </c:dLbl>
            <c:dLbl>
              <c:idx val="25"/>
              <c:layout>
                <c:manualLayout>
                  <c:x val="0"/>
                  <c:y val="0"/>
                </c:manualLayout>
              </c:layout>
              <c:tx>
                <c:rich>
                  <a:bodyPr/>
                  <a:lstStyle/>
                  <a:p>
                    <a:r>
                      <a:rPr lang="en-US"/>
                      <a:t>sense informació</a:t>
                    </a:r>
                  </a:p>
                </c:rich>
              </c:tx>
              <c:dLblPos val="outEnd"/>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CD1E-4E2A-9719-B2265C33E64F}"/>
                </c:ext>
              </c:extLst>
            </c:dLbl>
            <c:numFmt formatCode="#,##0.00" sourceLinked="0"/>
            <c:spPr>
              <a:noFill/>
              <a:ln>
                <a:noFill/>
              </a:ln>
              <a:effectLst/>
            </c:spPr>
            <c:txPr>
              <a:bodyPr rot="0" vert="horz"/>
              <a:lstStyle/>
              <a:p>
                <a:pPr>
                  <a:defRPr sz="900" b="1">
                    <a:solidFill>
                      <a:srgbClr val="1C1C1C"/>
                    </a:solidFill>
                    <a:latin typeface="Arial" panose="020B0604020202020204" pitchFamily="34" charset="0"/>
                    <a:cs typeface="Arial" panose="020B0604020202020204" pitchFamily="34" charset="0"/>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'Taules dels gràfics'!$C$34:$C$59</c:f>
              <c:strCache>
                <c:ptCount val="26"/>
                <c:pt idx="0">
                  <c:v>1822-1r</c:v>
                </c:pt>
                <c:pt idx="1">
                  <c:v>1822-2n</c:v>
                </c:pt>
                <c:pt idx="2">
                  <c:v>1823-1r</c:v>
                </c:pt>
                <c:pt idx="3">
                  <c:v>1823-2n</c:v>
                </c:pt>
                <c:pt idx="4">
                  <c:v>1824-1r</c:v>
                </c:pt>
                <c:pt idx="5">
                  <c:v>1824-2n</c:v>
                </c:pt>
                <c:pt idx="6">
                  <c:v>1825-1r</c:v>
                </c:pt>
                <c:pt idx="7">
                  <c:v>1825-2n</c:v>
                </c:pt>
                <c:pt idx="8">
                  <c:v>1826-1r</c:v>
                </c:pt>
                <c:pt idx="9">
                  <c:v>1826-2n</c:v>
                </c:pt>
                <c:pt idx="10">
                  <c:v>1827-1r</c:v>
                </c:pt>
                <c:pt idx="11">
                  <c:v>1827-2n</c:v>
                </c:pt>
                <c:pt idx="12">
                  <c:v>1828-1r</c:v>
                </c:pt>
                <c:pt idx="13">
                  <c:v>1828-2n</c:v>
                </c:pt>
                <c:pt idx="14">
                  <c:v>1829-1r</c:v>
                </c:pt>
                <c:pt idx="15">
                  <c:v>1829-2n</c:v>
                </c:pt>
                <c:pt idx="16">
                  <c:v>1830-1r</c:v>
                </c:pt>
                <c:pt idx="17">
                  <c:v>1830-2n</c:v>
                </c:pt>
                <c:pt idx="18">
                  <c:v>1831-1r</c:v>
                </c:pt>
                <c:pt idx="19">
                  <c:v>1831-2n</c:v>
                </c:pt>
                <c:pt idx="20">
                  <c:v>1832-1r</c:v>
                </c:pt>
                <c:pt idx="21">
                  <c:v>1832-2n</c:v>
                </c:pt>
                <c:pt idx="22">
                  <c:v>1833-1r</c:v>
                </c:pt>
                <c:pt idx="23">
                  <c:v>1833-2n</c:v>
                </c:pt>
                <c:pt idx="24">
                  <c:v>1834-1r</c:v>
                </c:pt>
                <c:pt idx="25">
                  <c:v>1834-2r</c:v>
                </c:pt>
              </c:strCache>
            </c:strRef>
          </c:cat>
          <c:val>
            <c:numRef>
              <c:f>'Taules dels gràfics'!$F$34:$F$59</c:f>
              <c:numCache>
                <c:formatCode>General</c:formatCode>
                <c:ptCount val="26"/>
                <c:pt idx="0">
                  <c:v>0</c:v>
                </c:pt>
                <c:pt idx="1">
                  <c:v>444.75</c:v>
                </c:pt>
                <c:pt idx="2">
                  <c:v>416.1</c:v>
                </c:pt>
                <c:pt idx="3">
                  <c:v>599.70000000000005</c:v>
                </c:pt>
                <c:pt idx="4">
                  <c:v>624.4</c:v>
                </c:pt>
                <c:pt idx="5">
                  <c:v>640</c:v>
                </c:pt>
                <c:pt idx="6">
                  <c:v>0</c:v>
                </c:pt>
                <c:pt idx="7">
                  <c:v>751.15</c:v>
                </c:pt>
                <c:pt idx="8">
                  <c:v>1246.1500000000001</c:v>
                </c:pt>
                <c:pt idx="9">
                  <c:v>1252.4000000000001</c:v>
                </c:pt>
                <c:pt idx="10">
                  <c:v>681.9</c:v>
                </c:pt>
                <c:pt idx="11">
                  <c:v>0</c:v>
                </c:pt>
                <c:pt idx="12">
                  <c:v>0</c:v>
                </c:pt>
                <c:pt idx="13">
                  <c:v>0</c:v>
                </c:pt>
                <c:pt idx="14">
                  <c:v>0</c:v>
                </c:pt>
                <c:pt idx="15">
                  <c:v>0</c:v>
                </c:pt>
                <c:pt idx="16">
                  <c:v>0</c:v>
                </c:pt>
                <c:pt idx="17">
                  <c:v>529.29999999999995</c:v>
                </c:pt>
                <c:pt idx="18">
                  <c:v>566.75</c:v>
                </c:pt>
                <c:pt idx="19">
                  <c:v>643.65</c:v>
                </c:pt>
                <c:pt idx="20">
                  <c:v>620.15</c:v>
                </c:pt>
                <c:pt idx="21">
                  <c:v>586.29999999999995</c:v>
                </c:pt>
                <c:pt idx="22">
                  <c:v>663.75</c:v>
                </c:pt>
                <c:pt idx="23">
                  <c:v>631.70000000000005</c:v>
                </c:pt>
                <c:pt idx="24">
                  <c:v>326.89999999999998</c:v>
                </c:pt>
                <c:pt idx="25">
                  <c:v>0</c:v>
                </c:pt>
              </c:numCache>
            </c:numRef>
          </c:val>
          <c:extLst>
            <c:ext xmlns:c16="http://schemas.microsoft.com/office/drawing/2014/chart" uri="{C3380CC4-5D6E-409C-BE32-E72D297353CC}">
              <c16:uniqueId val="{00000009-CD1E-4E2A-9719-B2265C33E64F}"/>
            </c:ext>
          </c:extLst>
        </c:ser>
        <c:dLbls>
          <c:showLegendKey val="0"/>
          <c:showVal val="0"/>
          <c:showCatName val="0"/>
          <c:showSerName val="0"/>
          <c:showPercent val="0"/>
          <c:showBubbleSize val="0"/>
        </c:dLbls>
        <c:gapWidth val="100"/>
        <c:overlap val="100"/>
        <c:axId val="180343552"/>
        <c:axId val="180345088"/>
      </c:barChart>
      <c:catAx>
        <c:axId val="180343552"/>
        <c:scaling>
          <c:orientation val="maxMin"/>
        </c:scaling>
        <c:delete val="0"/>
        <c:axPos val="l"/>
        <c:numFmt formatCode="General" sourceLinked="1"/>
        <c:majorTickMark val="out"/>
        <c:minorTickMark val="none"/>
        <c:tickLblPos val="nextTo"/>
        <c:txPr>
          <a:bodyPr/>
          <a:lstStyle/>
          <a:p>
            <a:pPr>
              <a:defRPr sz="950">
                <a:latin typeface="Arial" panose="020B0604020202020204" pitchFamily="34" charset="0"/>
                <a:cs typeface="Arial" panose="020B0604020202020204" pitchFamily="34" charset="0"/>
              </a:defRPr>
            </a:pPr>
            <a:endParaRPr lang="en-US"/>
          </a:p>
        </c:txPr>
        <c:crossAx val="180345088"/>
        <c:crosses val="autoZero"/>
        <c:auto val="1"/>
        <c:lblAlgn val="ctr"/>
        <c:lblOffset val="100"/>
        <c:noMultiLvlLbl val="0"/>
      </c:catAx>
      <c:valAx>
        <c:axId val="180345088"/>
        <c:scaling>
          <c:orientation val="minMax"/>
          <c:max val="1500"/>
          <c:min val="0"/>
        </c:scaling>
        <c:delete val="0"/>
        <c:axPos val="t"/>
        <c:majorGridlines/>
        <c:title>
          <c:tx>
            <c:rich>
              <a:bodyPr rot="0" vert="horz"/>
              <a:lstStyle/>
              <a:p>
                <a:pPr>
                  <a:defRPr sz="950">
                    <a:solidFill>
                      <a:srgbClr val="1C1C1C"/>
                    </a:solidFill>
                    <a:latin typeface="Arial" panose="020B0604020202020204" pitchFamily="34" charset="0"/>
                    <a:cs typeface="Arial" panose="020B0604020202020204" pitchFamily="34" charset="0"/>
                  </a:defRPr>
                </a:pPr>
                <a:r>
                  <a:rPr lang="es-ES" sz="950">
                    <a:solidFill>
                      <a:srgbClr val="1C1C1C"/>
                    </a:solidFill>
                    <a:latin typeface="Arial" panose="020B0604020202020204" pitchFamily="34" charset="0"/>
                    <a:cs typeface="Arial" panose="020B0604020202020204" pitchFamily="34" charset="0"/>
                  </a:rPr>
                  <a:t>francs</a:t>
                </a:r>
              </a:p>
            </c:rich>
          </c:tx>
          <c:overlay val="0"/>
        </c:title>
        <c:numFmt formatCode="#,##0" sourceLinked="0"/>
        <c:majorTickMark val="out"/>
        <c:minorTickMark val="none"/>
        <c:tickLblPos val="nextTo"/>
        <c:txPr>
          <a:bodyPr/>
          <a:lstStyle/>
          <a:p>
            <a:pPr>
              <a:defRPr sz="950">
                <a:latin typeface="Arial" panose="020B0604020202020204" pitchFamily="34" charset="0"/>
                <a:cs typeface="Arial" panose="020B0604020202020204" pitchFamily="34" charset="0"/>
              </a:defRPr>
            </a:pPr>
            <a:endParaRPr lang="en-US"/>
          </a:p>
        </c:txPr>
        <c:crossAx val="180343552"/>
        <c:crosses val="autoZero"/>
        <c:crossBetween val="between"/>
      </c:valAx>
    </c:plotArea>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a-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rgbClr val="1C1C1C"/>
                </a:solidFill>
                <a:latin typeface="Arial" panose="020B0604020202020204" pitchFamily="34" charset="0"/>
                <a:cs typeface="Arial" panose="020B0604020202020204" pitchFamily="34" charset="0"/>
              </a:defRPr>
            </a:pPr>
            <a:r>
              <a:rPr lang="es-ES" sz="1200">
                <a:solidFill>
                  <a:srgbClr val="1C1C1C"/>
                </a:solidFill>
                <a:latin typeface="Arial" panose="020B0604020202020204" pitchFamily="34" charset="0"/>
                <a:cs typeface="Arial" panose="020B0604020202020204" pitchFamily="34" charset="0"/>
              </a:rPr>
              <a:t>Postors</a:t>
            </a:r>
            <a:r>
              <a:rPr lang="es-ES" sz="1200" baseline="0">
                <a:solidFill>
                  <a:srgbClr val="1C1C1C"/>
                </a:solidFill>
                <a:latin typeface="Arial" panose="020B0604020202020204" pitchFamily="34" charset="0"/>
                <a:cs typeface="Arial" panose="020B0604020202020204" pitchFamily="34" charset="0"/>
              </a:rPr>
              <a:t> i llibres, i relació entre ells</a:t>
            </a:r>
            <a:endParaRPr lang="es-ES" sz="1200">
              <a:solidFill>
                <a:srgbClr val="1C1C1C"/>
              </a:solidFill>
              <a:latin typeface="Arial" panose="020B0604020202020204" pitchFamily="34" charset="0"/>
              <a:cs typeface="Arial" panose="020B0604020202020204" pitchFamily="34" charset="0"/>
            </a:endParaRPr>
          </a:p>
        </c:rich>
      </c:tx>
      <c:overlay val="0"/>
    </c:title>
    <c:autoTitleDeleted val="0"/>
    <c:plotArea>
      <c:layout/>
      <c:barChart>
        <c:barDir val="col"/>
        <c:grouping val="clustered"/>
        <c:varyColors val="0"/>
        <c:ser>
          <c:idx val="1"/>
          <c:order val="0"/>
          <c:tx>
            <c:strRef>
              <c:f>'Taules dels gràfics'!$B$69</c:f>
              <c:strCache>
                <c:ptCount val="1"/>
                <c:pt idx="0">
                  <c:v>% postors</c:v>
                </c:pt>
              </c:strCache>
            </c:strRef>
          </c:tx>
          <c:spPr>
            <a:solidFill>
              <a:schemeClr val="accent2"/>
            </a:solidFill>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0-5059-4112-A9AD-C3C5CE9D84C6}"/>
                </c:ext>
              </c:extLst>
            </c:dLbl>
            <c:spPr>
              <a:noFill/>
              <a:ln>
                <a:noFill/>
              </a:ln>
              <a:effectLst/>
            </c:spPr>
            <c:txPr>
              <a:bodyPr/>
              <a:lstStyle/>
              <a:p>
                <a:pPr>
                  <a:defRPr sz="900" b="1">
                    <a:solidFill>
                      <a:srgbClr val="1C1C1C"/>
                    </a:solidFill>
                    <a:latin typeface="Arial" panose="020B0604020202020204" pitchFamily="34" charset="0"/>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'Taules dels gràfics'!$C$64:$J$66</c:f>
              <c:multiLvlStrCache>
                <c:ptCount val="8"/>
                <c:lvl>
                  <c:pt idx="1">
                    <c:v>1-5 llibres</c:v>
                  </c:pt>
                  <c:pt idx="2">
                    <c:v>6-10 llibres</c:v>
                  </c:pt>
                  <c:pt idx="3">
                    <c:v>11-20 llibres</c:v>
                  </c:pt>
                  <c:pt idx="4">
                    <c:v>21-30 llibres</c:v>
                  </c:pt>
                  <c:pt idx="5">
                    <c:v>31-40 llibres</c:v>
                  </c:pt>
                  <c:pt idx="6">
                    <c:v>41-50 llibres</c:v>
                  </c:pt>
                  <c:pt idx="7">
                    <c:v>+ de 51 llibres</c:v>
                  </c:pt>
                </c:lvl>
                <c:lvl>
                  <c:pt idx="0">
                    <c:v>postors:</c:v>
                  </c:pt>
                  <c:pt idx="1">
                    <c:v>58</c:v>
                  </c:pt>
                  <c:pt idx="2">
                    <c:v>8</c:v>
                  </c:pt>
                  <c:pt idx="3">
                    <c:v>18</c:v>
                  </c:pt>
                  <c:pt idx="4">
                    <c:v>5</c:v>
                  </c:pt>
                  <c:pt idx="5">
                    <c:v>2</c:v>
                  </c:pt>
                  <c:pt idx="6">
                    <c:v>3</c:v>
                  </c:pt>
                  <c:pt idx="7">
                    <c:v>7</c:v>
                  </c:pt>
                </c:lvl>
                <c:lvl>
                  <c:pt idx="0">
                    <c:v>llibres:</c:v>
                  </c:pt>
                  <c:pt idx="1">
                    <c:v>129</c:v>
                  </c:pt>
                  <c:pt idx="2">
                    <c:v>60</c:v>
                  </c:pt>
                  <c:pt idx="3">
                    <c:v>253</c:v>
                  </c:pt>
                  <c:pt idx="4">
                    <c:v>125</c:v>
                  </c:pt>
                  <c:pt idx="5">
                    <c:v>67</c:v>
                  </c:pt>
                  <c:pt idx="6">
                    <c:v>140</c:v>
                  </c:pt>
                  <c:pt idx="7">
                    <c:v>507</c:v>
                  </c:pt>
                </c:lvl>
              </c:multiLvlStrCache>
            </c:multiLvlStrRef>
          </c:cat>
          <c:val>
            <c:numRef>
              <c:f>'Taules dels gràfics'!$C$69:$J$69</c:f>
              <c:numCache>
                <c:formatCode>0%</c:formatCode>
                <c:ptCount val="8"/>
                <c:pt idx="0" formatCode="General">
                  <c:v>0</c:v>
                </c:pt>
                <c:pt idx="1">
                  <c:v>0.57425742574257421</c:v>
                </c:pt>
                <c:pt idx="2">
                  <c:v>7.9207920792079209E-2</c:v>
                </c:pt>
                <c:pt idx="3">
                  <c:v>0.17821782178217821</c:v>
                </c:pt>
                <c:pt idx="4">
                  <c:v>4.9504950495049507E-2</c:v>
                </c:pt>
                <c:pt idx="5">
                  <c:v>1.9801980198019802E-2</c:v>
                </c:pt>
                <c:pt idx="6">
                  <c:v>2.9702970297029702E-2</c:v>
                </c:pt>
                <c:pt idx="7">
                  <c:v>6.9306930693069313E-2</c:v>
                </c:pt>
              </c:numCache>
            </c:numRef>
          </c:val>
          <c:extLst>
            <c:ext xmlns:c16="http://schemas.microsoft.com/office/drawing/2014/chart" uri="{C3380CC4-5D6E-409C-BE32-E72D297353CC}">
              <c16:uniqueId val="{00000001-5059-4112-A9AD-C3C5CE9D84C6}"/>
            </c:ext>
          </c:extLst>
        </c:ser>
        <c:ser>
          <c:idx val="0"/>
          <c:order val="1"/>
          <c:tx>
            <c:strRef>
              <c:f>'Taules dels gràfics'!$B$71</c:f>
              <c:strCache>
                <c:ptCount val="1"/>
                <c:pt idx="0">
                  <c:v>% llibres</c:v>
                </c:pt>
              </c:strCache>
            </c:strRef>
          </c:tx>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2-5059-4112-A9AD-C3C5CE9D84C6}"/>
                </c:ext>
              </c:extLst>
            </c:dLbl>
            <c:spPr>
              <a:noFill/>
              <a:ln>
                <a:noFill/>
              </a:ln>
              <a:effectLst/>
            </c:spPr>
            <c:txPr>
              <a:bodyPr/>
              <a:lstStyle/>
              <a:p>
                <a:pPr>
                  <a:defRPr sz="900" b="1">
                    <a:solidFill>
                      <a:srgbClr val="1C1C1C"/>
                    </a:solidFill>
                    <a:latin typeface="Arial" panose="020B0604020202020204" pitchFamily="34" charset="0"/>
                    <a:cs typeface="Arial" panose="020B0604020202020204" pitchFamily="34" charset="0"/>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'Taules dels gràfics'!$C$64:$J$66</c:f>
              <c:multiLvlStrCache>
                <c:ptCount val="8"/>
                <c:lvl>
                  <c:pt idx="1">
                    <c:v>1-5 llibres</c:v>
                  </c:pt>
                  <c:pt idx="2">
                    <c:v>6-10 llibres</c:v>
                  </c:pt>
                  <c:pt idx="3">
                    <c:v>11-20 llibres</c:v>
                  </c:pt>
                  <c:pt idx="4">
                    <c:v>21-30 llibres</c:v>
                  </c:pt>
                  <c:pt idx="5">
                    <c:v>31-40 llibres</c:v>
                  </c:pt>
                  <c:pt idx="6">
                    <c:v>41-50 llibres</c:v>
                  </c:pt>
                  <c:pt idx="7">
                    <c:v>+ de 51 llibres</c:v>
                  </c:pt>
                </c:lvl>
                <c:lvl>
                  <c:pt idx="0">
                    <c:v>postors:</c:v>
                  </c:pt>
                  <c:pt idx="1">
                    <c:v>58</c:v>
                  </c:pt>
                  <c:pt idx="2">
                    <c:v>8</c:v>
                  </c:pt>
                  <c:pt idx="3">
                    <c:v>18</c:v>
                  </c:pt>
                  <c:pt idx="4">
                    <c:v>5</c:v>
                  </c:pt>
                  <c:pt idx="5">
                    <c:v>2</c:v>
                  </c:pt>
                  <c:pt idx="6">
                    <c:v>3</c:v>
                  </c:pt>
                  <c:pt idx="7">
                    <c:v>7</c:v>
                  </c:pt>
                </c:lvl>
                <c:lvl>
                  <c:pt idx="0">
                    <c:v>llibres:</c:v>
                  </c:pt>
                  <c:pt idx="1">
                    <c:v>129</c:v>
                  </c:pt>
                  <c:pt idx="2">
                    <c:v>60</c:v>
                  </c:pt>
                  <c:pt idx="3">
                    <c:v>253</c:v>
                  </c:pt>
                  <c:pt idx="4">
                    <c:v>125</c:v>
                  </c:pt>
                  <c:pt idx="5">
                    <c:v>67</c:v>
                  </c:pt>
                  <c:pt idx="6">
                    <c:v>140</c:v>
                  </c:pt>
                  <c:pt idx="7">
                    <c:v>507</c:v>
                  </c:pt>
                </c:lvl>
              </c:multiLvlStrCache>
            </c:multiLvlStrRef>
          </c:cat>
          <c:val>
            <c:numRef>
              <c:f>'Taules dels gràfics'!$C$71:$J$71</c:f>
              <c:numCache>
                <c:formatCode>0%</c:formatCode>
                <c:ptCount val="8"/>
                <c:pt idx="0" formatCode="General">
                  <c:v>0</c:v>
                </c:pt>
                <c:pt idx="1">
                  <c:v>0.10070257611241218</c:v>
                </c:pt>
                <c:pt idx="2">
                  <c:v>4.6838407494145202E-2</c:v>
                </c:pt>
                <c:pt idx="3">
                  <c:v>0.19750195160031225</c:v>
                </c:pt>
                <c:pt idx="4">
                  <c:v>9.7580015612802495E-2</c:v>
                </c:pt>
                <c:pt idx="5">
                  <c:v>5.2302888368462142E-2</c:v>
                </c:pt>
                <c:pt idx="6">
                  <c:v>0.10928961748633879</c:v>
                </c:pt>
                <c:pt idx="7">
                  <c:v>0.39578454332552693</c:v>
                </c:pt>
              </c:numCache>
            </c:numRef>
          </c:val>
          <c:extLst>
            <c:ext xmlns:c16="http://schemas.microsoft.com/office/drawing/2014/chart" uri="{C3380CC4-5D6E-409C-BE32-E72D297353CC}">
              <c16:uniqueId val="{00000003-5059-4112-A9AD-C3C5CE9D84C6}"/>
            </c:ext>
          </c:extLst>
        </c:ser>
        <c:dLbls>
          <c:showLegendKey val="0"/>
          <c:showVal val="0"/>
          <c:showCatName val="0"/>
          <c:showSerName val="0"/>
          <c:showPercent val="0"/>
          <c:showBubbleSize val="0"/>
        </c:dLbls>
        <c:gapWidth val="150"/>
        <c:axId val="201287168"/>
        <c:axId val="201288704"/>
      </c:barChart>
      <c:catAx>
        <c:axId val="201287168"/>
        <c:scaling>
          <c:orientation val="minMax"/>
        </c:scaling>
        <c:delete val="0"/>
        <c:axPos val="b"/>
        <c:numFmt formatCode="General" sourceLinked="0"/>
        <c:majorTickMark val="out"/>
        <c:minorTickMark val="none"/>
        <c:tickLblPos val="nextTo"/>
        <c:txPr>
          <a:bodyPr/>
          <a:lstStyle/>
          <a:p>
            <a:pPr>
              <a:defRPr sz="950">
                <a:solidFill>
                  <a:srgbClr val="1C1C1C"/>
                </a:solidFill>
                <a:latin typeface="Arial" panose="020B0604020202020204" pitchFamily="34" charset="0"/>
                <a:cs typeface="Arial" panose="020B0604020202020204" pitchFamily="34" charset="0"/>
              </a:defRPr>
            </a:pPr>
            <a:endParaRPr lang="en-US"/>
          </a:p>
        </c:txPr>
        <c:crossAx val="201288704"/>
        <c:crosses val="autoZero"/>
        <c:auto val="1"/>
        <c:lblAlgn val="ctr"/>
        <c:lblOffset val="100"/>
        <c:noMultiLvlLbl val="0"/>
      </c:catAx>
      <c:valAx>
        <c:axId val="201288704"/>
        <c:scaling>
          <c:orientation val="minMax"/>
        </c:scaling>
        <c:delete val="0"/>
        <c:axPos val="l"/>
        <c:majorGridlines>
          <c:spPr>
            <a:ln>
              <a:prstDash val="sysDot"/>
            </a:ln>
          </c:spPr>
        </c:majorGridlines>
        <c:numFmt formatCode="0%" sourceLinked="0"/>
        <c:majorTickMark val="out"/>
        <c:minorTickMark val="none"/>
        <c:tickLblPos val="nextTo"/>
        <c:txPr>
          <a:bodyPr/>
          <a:lstStyle/>
          <a:p>
            <a:pPr>
              <a:defRPr sz="950" b="1">
                <a:solidFill>
                  <a:srgbClr val="1C1C1C"/>
                </a:solidFill>
                <a:latin typeface="Arial" panose="020B0604020202020204" pitchFamily="34" charset="0"/>
                <a:cs typeface="Arial" panose="020B0604020202020204" pitchFamily="34" charset="0"/>
              </a:defRPr>
            </a:pPr>
            <a:endParaRPr lang="en-US"/>
          </a:p>
        </c:txPr>
        <c:crossAx val="201287168"/>
        <c:crossesAt val="2"/>
        <c:crossBetween val="between"/>
      </c:valAx>
    </c:plotArea>
    <c:legend>
      <c:legendPos val="b"/>
      <c:overlay val="0"/>
      <c:txPr>
        <a:bodyPr/>
        <a:lstStyle/>
        <a:p>
          <a:pPr>
            <a:defRPr sz="950">
              <a:latin typeface="Arial" panose="020B0604020202020204" pitchFamily="34" charset="0"/>
              <a:cs typeface="Arial" panose="020B0604020202020204" pitchFamily="34" charset="0"/>
            </a:defRPr>
          </a:pPr>
          <a:endParaRPr lang="en-US"/>
        </a:p>
      </c:txPr>
    </c:legend>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a-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latin typeface="Arial" panose="020B0604020202020204" pitchFamily="34" charset="0"/>
                <a:cs typeface="Arial" panose="020B0604020202020204" pitchFamily="34" charset="0"/>
              </a:defRPr>
            </a:pPr>
            <a:r>
              <a:rPr lang="es-ES" sz="1200">
                <a:latin typeface="Arial" panose="020B0604020202020204" pitchFamily="34" charset="0"/>
                <a:cs typeface="Arial" panose="020B0604020202020204" pitchFamily="34" charset="0"/>
              </a:rPr>
              <a:t>Despeses per tipus</a:t>
            </a:r>
          </a:p>
        </c:rich>
      </c:tx>
      <c:overlay val="0"/>
    </c:title>
    <c:autoTitleDeleted val="0"/>
    <c:plotArea>
      <c:layout>
        <c:manualLayout>
          <c:layoutTarget val="inner"/>
          <c:xMode val="edge"/>
          <c:yMode val="edge"/>
          <c:x val="0.10641227538865335"/>
          <c:y val="0.19480351414406533"/>
          <c:w val="0.87260870363232568"/>
          <c:h val="0.54033756197142024"/>
        </c:manualLayout>
      </c:layout>
      <c:barChart>
        <c:barDir val="col"/>
        <c:grouping val="stacked"/>
        <c:varyColors val="0"/>
        <c:ser>
          <c:idx val="0"/>
          <c:order val="0"/>
          <c:tx>
            <c:strRef>
              <c:f>'Taules dels gràfics'!$H$4</c:f>
              <c:strCache>
                <c:ptCount val="1"/>
                <c:pt idx="0">
                  <c:v>no desglossat</c:v>
                </c:pt>
              </c:strCache>
            </c:strRef>
          </c:tx>
          <c:spPr>
            <a:solidFill>
              <a:schemeClr val="bg1">
                <a:lumMod val="75000"/>
              </a:schemeClr>
            </a:solidFill>
            <a:ln>
              <a:solidFill>
                <a:schemeClr val="tx1"/>
              </a:solidFill>
            </a:ln>
          </c:spPr>
          <c:invertIfNegative val="0"/>
          <c:cat>
            <c:numRef>
              <c:f>'Taules dels gràfics'!$B$5:$B$29</c:f>
              <c:numCache>
                <c:formatCode>General</c:formatCode>
                <c:ptCount val="25"/>
                <c:pt idx="0">
                  <c:v>1844</c:v>
                </c:pt>
                <c:pt idx="1">
                  <c:v>1845</c:v>
                </c:pt>
                <c:pt idx="2">
                  <c:v>1846</c:v>
                </c:pt>
                <c:pt idx="3">
                  <c:v>1847</c:v>
                </c:pt>
                <c:pt idx="4">
                  <c:v>1848</c:v>
                </c:pt>
                <c:pt idx="5">
                  <c:v>1849</c:v>
                </c:pt>
                <c:pt idx="6">
                  <c:v>1850</c:v>
                </c:pt>
                <c:pt idx="7">
                  <c:v>1851</c:v>
                </c:pt>
                <c:pt idx="8">
                  <c:v>1852</c:v>
                </c:pt>
                <c:pt idx="9">
                  <c:v>1853</c:v>
                </c:pt>
                <c:pt idx="10">
                  <c:v>1854</c:v>
                </c:pt>
                <c:pt idx="11">
                  <c:v>1855</c:v>
                </c:pt>
                <c:pt idx="12">
                  <c:v>1856</c:v>
                </c:pt>
                <c:pt idx="13">
                  <c:v>1857</c:v>
                </c:pt>
                <c:pt idx="14">
                  <c:v>1858</c:v>
                </c:pt>
                <c:pt idx="15">
                  <c:v>1859</c:v>
                </c:pt>
                <c:pt idx="16">
                  <c:v>1860</c:v>
                </c:pt>
                <c:pt idx="17">
                  <c:v>1861</c:v>
                </c:pt>
                <c:pt idx="18">
                  <c:v>1862</c:v>
                </c:pt>
                <c:pt idx="19">
                  <c:v>1863</c:v>
                </c:pt>
                <c:pt idx="20">
                  <c:v>1864</c:v>
                </c:pt>
                <c:pt idx="21">
                  <c:v>1865</c:v>
                </c:pt>
                <c:pt idx="22">
                  <c:v>1866</c:v>
                </c:pt>
                <c:pt idx="23">
                  <c:v>1867</c:v>
                </c:pt>
                <c:pt idx="24">
                  <c:v>1868</c:v>
                </c:pt>
              </c:numCache>
            </c:numRef>
          </c:cat>
          <c:val>
            <c:numRef>
              <c:f>'Taules dels gràfics'!$H$5:$H$29</c:f>
              <c:numCache>
                <c:formatCode>#,##0</c:formatCode>
                <c:ptCount val="25"/>
                <c:pt idx="0">
                  <c:v>2587</c:v>
                </c:pt>
                <c:pt idx="1">
                  <c:v>5075</c:v>
                </c:pt>
                <c:pt idx="2">
                  <c:v>7754</c:v>
                </c:pt>
                <c:pt idx="3">
                  <c:v>10173</c:v>
                </c:pt>
                <c:pt idx="4">
                  <c:v>10791</c:v>
                </c:pt>
                <c:pt idx="5">
                  <c:v>5208</c:v>
                </c:pt>
                <c:pt idx="6">
                  <c:v>4076</c:v>
                </c:pt>
                <c:pt idx="7">
                  <c:v>2652</c:v>
                </c:pt>
                <c:pt idx="14">
                  <c:v>2150</c:v>
                </c:pt>
                <c:pt idx="15">
                  <c:v>2562</c:v>
                </c:pt>
                <c:pt idx="16">
                  <c:v>2564</c:v>
                </c:pt>
                <c:pt idx="20">
                  <c:v>3056</c:v>
                </c:pt>
                <c:pt idx="21">
                  <c:v>4521</c:v>
                </c:pt>
                <c:pt idx="22">
                  <c:v>3682</c:v>
                </c:pt>
                <c:pt idx="23">
                  <c:v>1244</c:v>
                </c:pt>
                <c:pt idx="24">
                  <c:v>2833</c:v>
                </c:pt>
              </c:numCache>
            </c:numRef>
          </c:val>
          <c:extLst>
            <c:ext xmlns:c16="http://schemas.microsoft.com/office/drawing/2014/chart" uri="{C3380CC4-5D6E-409C-BE32-E72D297353CC}">
              <c16:uniqueId val="{00000000-6678-4872-973A-BF9A168323F3}"/>
            </c:ext>
          </c:extLst>
        </c:ser>
        <c:ser>
          <c:idx val="1"/>
          <c:order val="1"/>
          <c:tx>
            <c:strRef>
              <c:f>'Taules dels gràfics'!$I$4</c:f>
              <c:strCache>
                <c:ptCount val="1"/>
                <c:pt idx="0">
                  <c:v>subscripcions</c:v>
                </c:pt>
              </c:strCache>
            </c:strRef>
          </c:tx>
          <c:spPr>
            <a:solidFill>
              <a:srgbClr val="00B050"/>
            </a:solidFill>
            <a:ln>
              <a:solidFill>
                <a:schemeClr val="tx1"/>
              </a:solidFill>
            </a:ln>
          </c:spPr>
          <c:invertIfNegative val="0"/>
          <c:cat>
            <c:numRef>
              <c:f>'Taules dels gràfics'!$B$5:$B$29</c:f>
              <c:numCache>
                <c:formatCode>General</c:formatCode>
                <c:ptCount val="25"/>
                <c:pt idx="0">
                  <c:v>1844</c:v>
                </c:pt>
                <c:pt idx="1">
                  <c:v>1845</c:v>
                </c:pt>
                <c:pt idx="2">
                  <c:v>1846</c:v>
                </c:pt>
                <c:pt idx="3">
                  <c:v>1847</c:v>
                </c:pt>
                <c:pt idx="4">
                  <c:v>1848</c:v>
                </c:pt>
                <c:pt idx="5">
                  <c:v>1849</c:v>
                </c:pt>
                <c:pt idx="6">
                  <c:v>1850</c:v>
                </c:pt>
                <c:pt idx="7">
                  <c:v>1851</c:v>
                </c:pt>
                <c:pt idx="8">
                  <c:v>1852</c:v>
                </c:pt>
                <c:pt idx="9">
                  <c:v>1853</c:v>
                </c:pt>
                <c:pt idx="10">
                  <c:v>1854</c:v>
                </c:pt>
                <c:pt idx="11">
                  <c:v>1855</c:v>
                </c:pt>
                <c:pt idx="12">
                  <c:v>1856</c:v>
                </c:pt>
                <c:pt idx="13">
                  <c:v>1857</c:v>
                </c:pt>
                <c:pt idx="14">
                  <c:v>1858</c:v>
                </c:pt>
                <c:pt idx="15">
                  <c:v>1859</c:v>
                </c:pt>
                <c:pt idx="16">
                  <c:v>1860</c:v>
                </c:pt>
                <c:pt idx="17">
                  <c:v>1861</c:v>
                </c:pt>
                <c:pt idx="18">
                  <c:v>1862</c:v>
                </c:pt>
                <c:pt idx="19">
                  <c:v>1863</c:v>
                </c:pt>
                <c:pt idx="20">
                  <c:v>1864</c:v>
                </c:pt>
                <c:pt idx="21">
                  <c:v>1865</c:v>
                </c:pt>
                <c:pt idx="22">
                  <c:v>1866</c:v>
                </c:pt>
                <c:pt idx="23">
                  <c:v>1867</c:v>
                </c:pt>
                <c:pt idx="24">
                  <c:v>1868</c:v>
                </c:pt>
              </c:numCache>
            </c:numRef>
          </c:cat>
          <c:val>
            <c:numRef>
              <c:f>'Taules dels gràfics'!$I$5:$I$29</c:f>
              <c:numCache>
                <c:formatCode>#,##0</c:formatCode>
                <c:ptCount val="25"/>
                <c:pt idx="8">
                  <c:v>262</c:v>
                </c:pt>
                <c:pt idx="9">
                  <c:v>416</c:v>
                </c:pt>
                <c:pt idx="10">
                  <c:v>577</c:v>
                </c:pt>
                <c:pt idx="11">
                  <c:v>542</c:v>
                </c:pt>
                <c:pt idx="12">
                  <c:v>466</c:v>
                </c:pt>
                <c:pt idx="13">
                  <c:v>914</c:v>
                </c:pt>
                <c:pt idx="14">
                  <c:v>385</c:v>
                </c:pt>
                <c:pt idx="15">
                  <c:v>260</c:v>
                </c:pt>
                <c:pt idx="16">
                  <c:v>0</c:v>
                </c:pt>
                <c:pt idx="17">
                  <c:v>0</c:v>
                </c:pt>
                <c:pt idx="18">
                  <c:v>0</c:v>
                </c:pt>
                <c:pt idx="19">
                  <c:v>6140.5</c:v>
                </c:pt>
              </c:numCache>
            </c:numRef>
          </c:val>
          <c:extLst>
            <c:ext xmlns:c16="http://schemas.microsoft.com/office/drawing/2014/chart" uri="{C3380CC4-5D6E-409C-BE32-E72D297353CC}">
              <c16:uniqueId val="{00000001-6678-4872-973A-BF9A168323F3}"/>
            </c:ext>
          </c:extLst>
        </c:ser>
        <c:ser>
          <c:idx val="2"/>
          <c:order val="2"/>
          <c:tx>
            <c:strRef>
              <c:f>'Taules dels gràfics'!$J$4</c:f>
              <c:strCache>
                <c:ptCount val="1"/>
                <c:pt idx="0">
                  <c:v>llibres</c:v>
                </c:pt>
              </c:strCache>
            </c:strRef>
          </c:tx>
          <c:spPr>
            <a:solidFill>
              <a:srgbClr val="FFFF00"/>
            </a:solidFill>
            <a:ln>
              <a:solidFill>
                <a:schemeClr val="tx1"/>
              </a:solidFill>
            </a:ln>
          </c:spPr>
          <c:invertIfNegative val="0"/>
          <c:cat>
            <c:numRef>
              <c:f>'Taules dels gràfics'!$B$5:$B$29</c:f>
              <c:numCache>
                <c:formatCode>General</c:formatCode>
                <c:ptCount val="25"/>
                <c:pt idx="0">
                  <c:v>1844</c:v>
                </c:pt>
                <c:pt idx="1">
                  <c:v>1845</c:v>
                </c:pt>
                <c:pt idx="2">
                  <c:v>1846</c:v>
                </c:pt>
                <c:pt idx="3">
                  <c:v>1847</c:v>
                </c:pt>
                <c:pt idx="4">
                  <c:v>1848</c:v>
                </c:pt>
                <c:pt idx="5">
                  <c:v>1849</c:v>
                </c:pt>
                <c:pt idx="6">
                  <c:v>1850</c:v>
                </c:pt>
                <c:pt idx="7">
                  <c:v>1851</c:v>
                </c:pt>
                <c:pt idx="8">
                  <c:v>1852</c:v>
                </c:pt>
                <c:pt idx="9">
                  <c:v>1853</c:v>
                </c:pt>
                <c:pt idx="10">
                  <c:v>1854</c:v>
                </c:pt>
                <c:pt idx="11">
                  <c:v>1855</c:v>
                </c:pt>
                <c:pt idx="12">
                  <c:v>1856</c:v>
                </c:pt>
                <c:pt idx="13">
                  <c:v>1857</c:v>
                </c:pt>
                <c:pt idx="14">
                  <c:v>1858</c:v>
                </c:pt>
                <c:pt idx="15">
                  <c:v>1859</c:v>
                </c:pt>
                <c:pt idx="16">
                  <c:v>1860</c:v>
                </c:pt>
                <c:pt idx="17">
                  <c:v>1861</c:v>
                </c:pt>
                <c:pt idx="18">
                  <c:v>1862</c:v>
                </c:pt>
                <c:pt idx="19">
                  <c:v>1863</c:v>
                </c:pt>
                <c:pt idx="20">
                  <c:v>1864</c:v>
                </c:pt>
                <c:pt idx="21">
                  <c:v>1865</c:v>
                </c:pt>
                <c:pt idx="22">
                  <c:v>1866</c:v>
                </c:pt>
                <c:pt idx="23">
                  <c:v>1867</c:v>
                </c:pt>
                <c:pt idx="24">
                  <c:v>1868</c:v>
                </c:pt>
              </c:numCache>
            </c:numRef>
          </c:cat>
          <c:val>
            <c:numRef>
              <c:f>'Taules dels gràfics'!$J$5:$J$29</c:f>
              <c:numCache>
                <c:formatCode>#,##0</c:formatCode>
                <c:ptCount val="25"/>
                <c:pt idx="8">
                  <c:v>2532</c:v>
                </c:pt>
                <c:pt idx="9">
                  <c:v>4743</c:v>
                </c:pt>
                <c:pt idx="10">
                  <c:v>3827</c:v>
                </c:pt>
                <c:pt idx="11">
                  <c:v>4524</c:v>
                </c:pt>
                <c:pt idx="12">
                  <c:v>2141</c:v>
                </c:pt>
                <c:pt idx="13">
                  <c:v>2386</c:v>
                </c:pt>
                <c:pt idx="14">
                  <c:v>8406</c:v>
                </c:pt>
                <c:pt idx="15">
                  <c:v>13840.5</c:v>
                </c:pt>
                <c:pt idx="16">
                  <c:v>8128</c:v>
                </c:pt>
                <c:pt idx="17">
                  <c:v>10077</c:v>
                </c:pt>
                <c:pt idx="18">
                  <c:v>11308</c:v>
                </c:pt>
                <c:pt idx="19">
                  <c:v>0</c:v>
                </c:pt>
              </c:numCache>
            </c:numRef>
          </c:val>
          <c:extLst>
            <c:ext xmlns:c16="http://schemas.microsoft.com/office/drawing/2014/chart" uri="{C3380CC4-5D6E-409C-BE32-E72D297353CC}">
              <c16:uniqueId val="{00000002-6678-4872-973A-BF9A168323F3}"/>
            </c:ext>
          </c:extLst>
        </c:ser>
        <c:ser>
          <c:idx val="3"/>
          <c:order val="3"/>
          <c:tx>
            <c:strRef>
              <c:f>'Taules dels gràfics'!$K$4</c:f>
              <c:strCache>
                <c:ptCount val="1"/>
                <c:pt idx="0">
                  <c:v>enquadernacions</c:v>
                </c:pt>
              </c:strCache>
            </c:strRef>
          </c:tx>
          <c:spPr>
            <a:solidFill>
              <a:srgbClr val="00B0F0"/>
            </a:solidFill>
            <a:ln>
              <a:solidFill>
                <a:schemeClr val="tx1"/>
              </a:solidFill>
            </a:ln>
          </c:spPr>
          <c:invertIfNegative val="0"/>
          <c:cat>
            <c:numRef>
              <c:f>'Taules dels gràfics'!$B$5:$B$29</c:f>
              <c:numCache>
                <c:formatCode>General</c:formatCode>
                <c:ptCount val="25"/>
                <c:pt idx="0">
                  <c:v>1844</c:v>
                </c:pt>
                <c:pt idx="1">
                  <c:v>1845</c:v>
                </c:pt>
                <c:pt idx="2">
                  <c:v>1846</c:v>
                </c:pt>
                <c:pt idx="3">
                  <c:v>1847</c:v>
                </c:pt>
                <c:pt idx="4">
                  <c:v>1848</c:v>
                </c:pt>
                <c:pt idx="5">
                  <c:v>1849</c:v>
                </c:pt>
                <c:pt idx="6">
                  <c:v>1850</c:v>
                </c:pt>
                <c:pt idx="7">
                  <c:v>1851</c:v>
                </c:pt>
                <c:pt idx="8">
                  <c:v>1852</c:v>
                </c:pt>
                <c:pt idx="9">
                  <c:v>1853</c:v>
                </c:pt>
                <c:pt idx="10">
                  <c:v>1854</c:v>
                </c:pt>
                <c:pt idx="11">
                  <c:v>1855</c:v>
                </c:pt>
                <c:pt idx="12">
                  <c:v>1856</c:v>
                </c:pt>
                <c:pt idx="13">
                  <c:v>1857</c:v>
                </c:pt>
                <c:pt idx="14">
                  <c:v>1858</c:v>
                </c:pt>
                <c:pt idx="15">
                  <c:v>1859</c:v>
                </c:pt>
                <c:pt idx="16">
                  <c:v>1860</c:v>
                </c:pt>
                <c:pt idx="17">
                  <c:v>1861</c:v>
                </c:pt>
                <c:pt idx="18">
                  <c:v>1862</c:v>
                </c:pt>
                <c:pt idx="19">
                  <c:v>1863</c:v>
                </c:pt>
                <c:pt idx="20">
                  <c:v>1864</c:v>
                </c:pt>
                <c:pt idx="21">
                  <c:v>1865</c:v>
                </c:pt>
                <c:pt idx="22">
                  <c:v>1866</c:v>
                </c:pt>
                <c:pt idx="23">
                  <c:v>1867</c:v>
                </c:pt>
                <c:pt idx="24">
                  <c:v>1868</c:v>
                </c:pt>
              </c:numCache>
            </c:numRef>
          </c:cat>
          <c:val>
            <c:numRef>
              <c:f>'Taules dels gràfics'!$K$5:$K$29</c:f>
              <c:numCache>
                <c:formatCode>#,##0</c:formatCode>
                <c:ptCount val="25"/>
                <c:pt idx="0">
                  <c:v>402</c:v>
                </c:pt>
                <c:pt idx="1">
                  <c:v>384</c:v>
                </c:pt>
                <c:pt idx="8">
                  <c:v>2996</c:v>
                </c:pt>
                <c:pt idx="9">
                  <c:v>585</c:v>
                </c:pt>
                <c:pt idx="10">
                  <c:v>1131</c:v>
                </c:pt>
                <c:pt idx="11">
                  <c:v>1538</c:v>
                </c:pt>
                <c:pt idx="12">
                  <c:v>791</c:v>
                </c:pt>
                <c:pt idx="13">
                  <c:v>4014</c:v>
                </c:pt>
                <c:pt idx="14">
                  <c:v>8417</c:v>
                </c:pt>
                <c:pt idx="15">
                  <c:v>7196</c:v>
                </c:pt>
                <c:pt idx="16">
                  <c:v>3074</c:v>
                </c:pt>
                <c:pt idx="17">
                  <c:v>947</c:v>
                </c:pt>
                <c:pt idx="18">
                  <c:v>1595</c:v>
                </c:pt>
                <c:pt idx="19">
                  <c:v>0</c:v>
                </c:pt>
                <c:pt idx="22">
                  <c:v>1148</c:v>
                </c:pt>
                <c:pt idx="23">
                  <c:v>6046</c:v>
                </c:pt>
                <c:pt idx="24">
                  <c:v>1972</c:v>
                </c:pt>
              </c:numCache>
            </c:numRef>
          </c:val>
          <c:extLst>
            <c:ext xmlns:c16="http://schemas.microsoft.com/office/drawing/2014/chart" uri="{C3380CC4-5D6E-409C-BE32-E72D297353CC}">
              <c16:uniqueId val="{00000003-6678-4872-973A-BF9A168323F3}"/>
            </c:ext>
          </c:extLst>
        </c:ser>
        <c:dLbls>
          <c:showLegendKey val="0"/>
          <c:showVal val="0"/>
          <c:showCatName val="0"/>
          <c:showSerName val="0"/>
          <c:showPercent val="0"/>
          <c:showBubbleSize val="0"/>
        </c:dLbls>
        <c:gapWidth val="0"/>
        <c:overlap val="100"/>
        <c:axId val="202513408"/>
        <c:axId val="202519296"/>
      </c:barChart>
      <c:catAx>
        <c:axId val="202513408"/>
        <c:scaling>
          <c:orientation val="minMax"/>
        </c:scaling>
        <c:delete val="0"/>
        <c:axPos val="b"/>
        <c:numFmt formatCode="General" sourceLinked="1"/>
        <c:majorTickMark val="out"/>
        <c:minorTickMark val="none"/>
        <c:tickLblPos val="nextTo"/>
        <c:txPr>
          <a:bodyPr/>
          <a:lstStyle/>
          <a:p>
            <a:pPr>
              <a:defRPr sz="950">
                <a:latin typeface="Arial" panose="020B0604020202020204" pitchFamily="34" charset="0"/>
                <a:cs typeface="Arial" panose="020B0604020202020204" pitchFamily="34" charset="0"/>
              </a:defRPr>
            </a:pPr>
            <a:endParaRPr lang="en-US"/>
          </a:p>
        </c:txPr>
        <c:crossAx val="202519296"/>
        <c:crosses val="autoZero"/>
        <c:auto val="1"/>
        <c:lblAlgn val="ctr"/>
        <c:lblOffset val="100"/>
        <c:noMultiLvlLbl val="0"/>
      </c:catAx>
      <c:valAx>
        <c:axId val="202519296"/>
        <c:scaling>
          <c:orientation val="minMax"/>
        </c:scaling>
        <c:delete val="0"/>
        <c:axPos val="l"/>
        <c:majorGridlines/>
        <c:numFmt formatCode="#,##0" sourceLinked="1"/>
        <c:majorTickMark val="out"/>
        <c:minorTickMark val="none"/>
        <c:tickLblPos val="nextTo"/>
        <c:txPr>
          <a:bodyPr/>
          <a:lstStyle/>
          <a:p>
            <a:pPr>
              <a:defRPr sz="950">
                <a:latin typeface="Arial" panose="020B0604020202020204" pitchFamily="34" charset="0"/>
                <a:cs typeface="Arial" panose="020B0604020202020204" pitchFamily="34" charset="0"/>
              </a:defRPr>
            </a:pPr>
            <a:endParaRPr lang="en-US"/>
          </a:p>
        </c:txPr>
        <c:crossAx val="202513408"/>
        <c:crosses val="autoZero"/>
        <c:crossBetween val="between"/>
      </c:valAx>
    </c:plotArea>
    <c:legend>
      <c:legendPos val="b"/>
      <c:overlay val="0"/>
      <c:txPr>
        <a:bodyPr/>
        <a:lstStyle/>
        <a:p>
          <a:pPr>
            <a:defRPr>
              <a:latin typeface="Arial" panose="020B0604020202020204" pitchFamily="34" charset="0"/>
              <a:cs typeface="Arial" panose="020B0604020202020204" pitchFamily="34" charset="0"/>
            </a:defRPr>
          </a:pPr>
          <a:endParaRPr lang="en-US"/>
        </a:p>
      </c:txPr>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a-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latin typeface="Arial" panose="020B0604020202020204" pitchFamily="34" charset="0"/>
                <a:cs typeface="Arial" panose="020B0604020202020204" pitchFamily="34" charset="0"/>
              </a:defRPr>
            </a:pPr>
            <a:r>
              <a:rPr lang="ca-ES" sz="1200" b="1" i="0" u="none" strike="noStrike" baseline="0">
                <a:effectLst/>
                <a:latin typeface="Arial" panose="020B0604020202020204" pitchFamily="34" charset="0"/>
                <a:cs typeface="Arial" panose="020B0604020202020204" pitchFamily="34" charset="0"/>
              </a:rPr>
              <a:t>Assignacions i despeses anuals, i balanç entre elles </a:t>
            </a:r>
            <a:endParaRPr lang="es-ES" sz="1200">
              <a:latin typeface="Arial" panose="020B0604020202020204" pitchFamily="34" charset="0"/>
              <a:cs typeface="Arial" panose="020B0604020202020204" pitchFamily="34" charset="0"/>
            </a:endParaRPr>
          </a:p>
        </c:rich>
      </c:tx>
      <c:overlay val="0"/>
    </c:title>
    <c:autoTitleDeleted val="0"/>
    <c:plotArea>
      <c:layout/>
      <c:barChart>
        <c:barDir val="col"/>
        <c:grouping val="clustered"/>
        <c:varyColors val="0"/>
        <c:ser>
          <c:idx val="2"/>
          <c:order val="2"/>
          <c:tx>
            <c:strRef>
              <c:f>'Taules dels gràfics'!$F$4</c:f>
              <c:strCache>
                <c:ptCount val="1"/>
                <c:pt idx="0">
                  <c:v>diferència+</c:v>
                </c:pt>
              </c:strCache>
            </c:strRef>
          </c:tx>
          <c:spPr>
            <a:solidFill>
              <a:schemeClr val="accent1">
                <a:alpha val="97000"/>
              </a:schemeClr>
            </a:solidFill>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0-0650-44AA-8D0A-0F530CFCB19A}"/>
                </c:ext>
              </c:extLst>
            </c:dLbl>
            <c:dLbl>
              <c:idx val="2"/>
              <c:delete val="1"/>
              <c:extLst>
                <c:ext xmlns:c15="http://schemas.microsoft.com/office/drawing/2012/chart" uri="{CE6537A1-D6FC-4f65-9D91-7224C49458BB}"/>
                <c:ext xmlns:c16="http://schemas.microsoft.com/office/drawing/2014/chart" uri="{C3380CC4-5D6E-409C-BE32-E72D297353CC}">
                  <c16:uniqueId val="{00000001-0650-44AA-8D0A-0F530CFCB19A}"/>
                </c:ext>
              </c:extLst>
            </c:dLbl>
            <c:dLbl>
              <c:idx val="3"/>
              <c:delete val="1"/>
              <c:extLst>
                <c:ext xmlns:c15="http://schemas.microsoft.com/office/drawing/2012/chart" uri="{CE6537A1-D6FC-4f65-9D91-7224C49458BB}"/>
                <c:ext xmlns:c16="http://schemas.microsoft.com/office/drawing/2014/chart" uri="{C3380CC4-5D6E-409C-BE32-E72D297353CC}">
                  <c16:uniqueId val="{00000002-0650-44AA-8D0A-0F530CFCB19A}"/>
                </c:ext>
              </c:extLst>
            </c:dLbl>
            <c:dLbl>
              <c:idx val="4"/>
              <c:delete val="1"/>
              <c:extLst>
                <c:ext xmlns:c15="http://schemas.microsoft.com/office/drawing/2012/chart" uri="{CE6537A1-D6FC-4f65-9D91-7224C49458BB}"/>
                <c:ext xmlns:c16="http://schemas.microsoft.com/office/drawing/2014/chart" uri="{C3380CC4-5D6E-409C-BE32-E72D297353CC}">
                  <c16:uniqueId val="{00000003-0650-44AA-8D0A-0F530CFCB19A}"/>
                </c:ext>
              </c:extLst>
            </c:dLbl>
            <c:dLbl>
              <c:idx val="8"/>
              <c:delete val="1"/>
              <c:extLst>
                <c:ext xmlns:c15="http://schemas.microsoft.com/office/drawing/2012/chart" uri="{CE6537A1-D6FC-4f65-9D91-7224C49458BB}"/>
                <c:ext xmlns:c16="http://schemas.microsoft.com/office/drawing/2014/chart" uri="{C3380CC4-5D6E-409C-BE32-E72D297353CC}">
                  <c16:uniqueId val="{00000004-0650-44AA-8D0A-0F530CFCB19A}"/>
                </c:ext>
              </c:extLst>
            </c:dLbl>
            <c:dLbl>
              <c:idx val="23"/>
              <c:delete val="1"/>
              <c:extLst>
                <c:ext xmlns:c15="http://schemas.microsoft.com/office/drawing/2012/chart" uri="{CE6537A1-D6FC-4f65-9D91-7224C49458BB}"/>
                <c:ext xmlns:c16="http://schemas.microsoft.com/office/drawing/2014/chart" uri="{C3380CC4-5D6E-409C-BE32-E72D297353CC}">
                  <c16:uniqueId val="{00000005-0650-44AA-8D0A-0F530CFCB19A}"/>
                </c:ext>
              </c:extLst>
            </c:dLbl>
            <c:dLbl>
              <c:idx val="24"/>
              <c:delete val="1"/>
              <c:extLst>
                <c:ext xmlns:c15="http://schemas.microsoft.com/office/drawing/2012/chart" uri="{CE6537A1-D6FC-4f65-9D91-7224C49458BB}"/>
                <c:ext xmlns:c16="http://schemas.microsoft.com/office/drawing/2014/chart" uri="{C3380CC4-5D6E-409C-BE32-E72D297353CC}">
                  <c16:uniqueId val="{00000006-0650-44AA-8D0A-0F530CFCB19A}"/>
                </c:ext>
              </c:extLst>
            </c:dLbl>
            <c:spPr>
              <a:solidFill>
                <a:schemeClr val="bg1">
                  <a:alpha val="70000"/>
                </a:schemeClr>
              </a:solidFill>
            </c:spPr>
            <c:txPr>
              <a:bodyPr/>
              <a:lstStyle/>
              <a:p>
                <a:pPr>
                  <a:defRPr sz="800" b="1"/>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'Taules dels gràfics'!$F$5:$F$29</c:f>
              <c:numCache>
                <c:formatCode>#,##0</c:formatCode>
                <c:ptCount val="25"/>
                <c:pt idx="0">
                  <c:v>0</c:v>
                </c:pt>
                <c:pt idx="1">
                  <c:v>667</c:v>
                </c:pt>
                <c:pt idx="2">
                  <c:v>0</c:v>
                </c:pt>
                <c:pt idx="3">
                  <c:v>0</c:v>
                </c:pt>
                <c:pt idx="4">
                  <c:v>0</c:v>
                </c:pt>
                <c:pt idx="5">
                  <c:v>792</c:v>
                </c:pt>
                <c:pt idx="6">
                  <c:v>1924</c:v>
                </c:pt>
                <c:pt idx="7">
                  <c:v>3348</c:v>
                </c:pt>
                <c:pt idx="8">
                  <c:v>760</c:v>
                </c:pt>
                <c:pt idx="9">
                  <c:v>1016</c:v>
                </c:pt>
                <c:pt idx="10">
                  <c:v>1481</c:v>
                </c:pt>
                <c:pt idx="11">
                  <c:v>377</c:v>
                </c:pt>
                <c:pt idx="12">
                  <c:v>3479</c:v>
                </c:pt>
                <c:pt idx="13">
                  <c:v>2165</c:v>
                </c:pt>
                <c:pt idx="14">
                  <c:v>3807</c:v>
                </c:pt>
                <c:pt idx="15">
                  <c:v>3948.5</c:v>
                </c:pt>
                <c:pt idx="16">
                  <c:v>14182</c:v>
                </c:pt>
                <c:pt idx="17">
                  <c:v>3198</c:v>
                </c:pt>
                <c:pt idx="18">
                  <c:v>302</c:v>
                </c:pt>
                <c:pt idx="19">
                  <c:v>2161.5</c:v>
                </c:pt>
                <c:pt idx="20">
                  <c:v>2105.5</c:v>
                </c:pt>
                <c:pt idx="21">
                  <c:v>584.5</c:v>
                </c:pt>
                <c:pt idx="22">
                  <c:v>254.5</c:v>
                </c:pt>
                <c:pt idx="23">
                  <c:v>0</c:v>
                </c:pt>
                <c:pt idx="24">
                  <c:v>0</c:v>
                </c:pt>
              </c:numCache>
            </c:numRef>
          </c:val>
          <c:extLst>
            <c:ext xmlns:c16="http://schemas.microsoft.com/office/drawing/2014/chart" uri="{C3380CC4-5D6E-409C-BE32-E72D297353CC}">
              <c16:uniqueId val="{00000007-0650-44AA-8D0A-0F530CFCB19A}"/>
            </c:ext>
          </c:extLst>
        </c:ser>
        <c:ser>
          <c:idx val="3"/>
          <c:order val="3"/>
          <c:tx>
            <c:strRef>
              <c:f>'Taules dels gràfics'!$G$4</c:f>
              <c:strCache>
                <c:ptCount val="1"/>
                <c:pt idx="0">
                  <c:v>diferència-</c:v>
                </c:pt>
              </c:strCache>
            </c:strRef>
          </c:tx>
          <c:spPr>
            <a:solidFill>
              <a:schemeClr val="accent2"/>
            </a:solidFill>
          </c:spPr>
          <c:invertIfNegative val="0"/>
          <c:dLbls>
            <c:dLbl>
              <c:idx val="1"/>
              <c:delete val="1"/>
              <c:extLst>
                <c:ext xmlns:c15="http://schemas.microsoft.com/office/drawing/2012/chart" uri="{CE6537A1-D6FC-4f65-9D91-7224C49458BB}"/>
                <c:ext xmlns:c16="http://schemas.microsoft.com/office/drawing/2014/chart" uri="{C3380CC4-5D6E-409C-BE32-E72D297353CC}">
                  <c16:uniqueId val="{00000008-0650-44AA-8D0A-0F530CFCB19A}"/>
                </c:ext>
              </c:extLst>
            </c:dLbl>
            <c:dLbl>
              <c:idx val="3"/>
              <c:layout>
                <c:manualLayout>
                  <c:x val="-4.4231472933589176E-3"/>
                  <c:y val="5.464696011359236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650-44AA-8D0A-0F530CFCB19A}"/>
                </c:ext>
              </c:extLst>
            </c:dLbl>
            <c:dLbl>
              <c:idx val="5"/>
              <c:delete val="1"/>
              <c:extLst>
                <c:ext xmlns:c15="http://schemas.microsoft.com/office/drawing/2012/chart" uri="{CE6537A1-D6FC-4f65-9D91-7224C49458BB}"/>
                <c:ext xmlns:c16="http://schemas.microsoft.com/office/drawing/2014/chart" uri="{C3380CC4-5D6E-409C-BE32-E72D297353CC}">
                  <c16:uniqueId val="{0000000A-0650-44AA-8D0A-0F530CFCB19A}"/>
                </c:ext>
              </c:extLst>
            </c:dLbl>
            <c:dLbl>
              <c:idx val="6"/>
              <c:delete val="1"/>
              <c:extLst>
                <c:ext xmlns:c15="http://schemas.microsoft.com/office/drawing/2012/chart" uri="{CE6537A1-D6FC-4f65-9D91-7224C49458BB}"/>
                <c:ext xmlns:c16="http://schemas.microsoft.com/office/drawing/2014/chart" uri="{C3380CC4-5D6E-409C-BE32-E72D297353CC}">
                  <c16:uniqueId val="{0000000B-0650-44AA-8D0A-0F530CFCB19A}"/>
                </c:ext>
              </c:extLst>
            </c:dLbl>
            <c:dLbl>
              <c:idx val="7"/>
              <c:delete val="1"/>
              <c:extLst>
                <c:ext xmlns:c15="http://schemas.microsoft.com/office/drawing/2012/chart" uri="{CE6537A1-D6FC-4f65-9D91-7224C49458BB}"/>
                <c:ext xmlns:c16="http://schemas.microsoft.com/office/drawing/2014/chart" uri="{C3380CC4-5D6E-409C-BE32-E72D297353CC}">
                  <c16:uniqueId val="{0000000C-0650-44AA-8D0A-0F530CFCB19A}"/>
                </c:ext>
              </c:extLst>
            </c:dLbl>
            <c:dLbl>
              <c:idx val="8"/>
              <c:layout>
                <c:manualLayout>
                  <c:x val="-8.8691785685727758E-3"/>
                  <c:y val="-8.1967213114754103E-3"/>
                </c:manualLayout>
              </c:layout>
              <c:tx>
                <c:rich>
                  <a:bodyPr/>
                  <a:lstStyle/>
                  <a:p>
                    <a:r>
                      <a:rPr lang="en-US" sz="800"/>
                      <a:t>760</a:t>
                    </a:r>
                    <a:endParaRPr lang="en-US"/>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D-0650-44AA-8D0A-0F530CFCB19A}"/>
                </c:ext>
              </c:extLst>
            </c:dLbl>
            <c:dLbl>
              <c:idx val="9"/>
              <c:delete val="1"/>
              <c:extLst>
                <c:ext xmlns:c15="http://schemas.microsoft.com/office/drawing/2012/chart" uri="{CE6537A1-D6FC-4f65-9D91-7224C49458BB}"/>
                <c:ext xmlns:c16="http://schemas.microsoft.com/office/drawing/2014/chart" uri="{C3380CC4-5D6E-409C-BE32-E72D297353CC}">
                  <c16:uniqueId val="{0000000E-0650-44AA-8D0A-0F530CFCB19A}"/>
                </c:ext>
              </c:extLst>
            </c:dLbl>
            <c:dLbl>
              <c:idx val="10"/>
              <c:delete val="1"/>
              <c:extLst>
                <c:ext xmlns:c15="http://schemas.microsoft.com/office/drawing/2012/chart" uri="{CE6537A1-D6FC-4f65-9D91-7224C49458BB}"/>
                <c:ext xmlns:c16="http://schemas.microsoft.com/office/drawing/2014/chart" uri="{C3380CC4-5D6E-409C-BE32-E72D297353CC}">
                  <c16:uniqueId val="{0000000F-0650-44AA-8D0A-0F530CFCB19A}"/>
                </c:ext>
              </c:extLst>
            </c:dLbl>
            <c:dLbl>
              <c:idx val="11"/>
              <c:delete val="1"/>
              <c:extLst>
                <c:ext xmlns:c15="http://schemas.microsoft.com/office/drawing/2012/chart" uri="{CE6537A1-D6FC-4f65-9D91-7224C49458BB}"/>
                <c:ext xmlns:c16="http://schemas.microsoft.com/office/drawing/2014/chart" uri="{C3380CC4-5D6E-409C-BE32-E72D297353CC}">
                  <c16:uniqueId val="{00000010-0650-44AA-8D0A-0F530CFCB19A}"/>
                </c:ext>
              </c:extLst>
            </c:dLbl>
            <c:dLbl>
              <c:idx val="12"/>
              <c:delete val="1"/>
              <c:extLst>
                <c:ext xmlns:c15="http://schemas.microsoft.com/office/drawing/2012/chart" uri="{CE6537A1-D6FC-4f65-9D91-7224C49458BB}"/>
                <c:ext xmlns:c16="http://schemas.microsoft.com/office/drawing/2014/chart" uri="{C3380CC4-5D6E-409C-BE32-E72D297353CC}">
                  <c16:uniqueId val="{00000011-0650-44AA-8D0A-0F530CFCB19A}"/>
                </c:ext>
              </c:extLst>
            </c:dLbl>
            <c:dLbl>
              <c:idx val="13"/>
              <c:delete val="1"/>
              <c:extLst>
                <c:ext xmlns:c15="http://schemas.microsoft.com/office/drawing/2012/chart" uri="{CE6537A1-D6FC-4f65-9D91-7224C49458BB}"/>
                <c:ext xmlns:c16="http://schemas.microsoft.com/office/drawing/2014/chart" uri="{C3380CC4-5D6E-409C-BE32-E72D297353CC}">
                  <c16:uniqueId val="{00000012-0650-44AA-8D0A-0F530CFCB19A}"/>
                </c:ext>
              </c:extLst>
            </c:dLbl>
            <c:dLbl>
              <c:idx val="14"/>
              <c:delete val="1"/>
              <c:extLst>
                <c:ext xmlns:c15="http://schemas.microsoft.com/office/drawing/2012/chart" uri="{CE6537A1-D6FC-4f65-9D91-7224C49458BB}"/>
                <c:ext xmlns:c16="http://schemas.microsoft.com/office/drawing/2014/chart" uri="{C3380CC4-5D6E-409C-BE32-E72D297353CC}">
                  <c16:uniqueId val="{00000013-0650-44AA-8D0A-0F530CFCB19A}"/>
                </c:ext>
              </c:extLst>
            </c:dLbl>
            <c:dLbl>
              <c:idx val="15"/>
              <c:delete val="1"/>
              <c:extLst>
                <c:ext xmlns:c15="http://schemas.microsoft.com/office/drawing/2012/chart" uri="{CE6537A1-D6FC-4f65-9D91-7224C49458BB}"/>
                <c:ext xmlns:c16="http://schemas.microsoft.com/office/drawing/2014/chart" uri="{C3380CC4-5D6E-409C-BE32-E72D297353CC}">
                  <c16:uniqueId val="{00000014-0650-44AA-8D0A-0F530CFCB19A}"/>
                </c:ext>
              </c:extLst>
            </c:dLbl>
            <c:dLbl>
              <c:idx val="16"/>
              <c:delete val="1"/>
              <c:extLst>
                <c:ext xmlns:c15="http://schemas.microsoft.com/office/drawing/2012/chart" uri="{CE6537A1-D6FC-4f65-9D91-7224C49458BB}"/>
                <c:ext xmlns:c16="http://schemas.microsoft.com/office/drawing/2014/chart" uri="{C3380CC4-5D6E-409C-BE32-E72D297353CC}">
                  <c16:uniqueId val="{00000015-0650-44AA-8D0A-0F530CFCB19A}"/>
                </c:ext>
              </c:extLst>
            </c:dLbl>
            <c:dLbl>
              <c:idx val="17"/>
              <c:delete val="1"/>
              <c:extLst>
                <c:ext xmlns:c15="http://schemas.microsoft.com/office/drawing/2012/chart" uri="{CE6537A1-D6FC-4f65-9D91-7224C49458BB}"/>
                <c:ext xmlns:c16="http://schemas.microsoft.com/office/drawing/2014/chart" uri="{C3380CC4-5D6E-409C-BE32-E72D297353CC}">
                  <c16:uniqueId val="{00000016-0650-44AA-8D0A-0F530CFCB19A}"/>
                </c:ext>
              </c:extLst>
            </c:dLbl>
            <c:dLbl>
              <c:idx val="18"/>
              <c:delete val="1"/>
              <c:extLst>
                <c:ext xmlns:c15="http://schemas.microsoft.com/office/drawing/2012/chart" uri="{CE6537A1-D6FC-4f65-9D91-7224C49458BB}"/>
                <c:ext xmlns:c16="http://schemas.microsoft.com/office/drawing/2014/chart" uri="{C3380CC4-5D6E-409C-BE32-E72D297353CC}">
                  <c16:uniqueId val="{00000017-0650-44AA-8D0A-0F530CFCB19A}"/>
                </c:ext>
              </c:extLst>
            </c:dLbl>
            <c:dLbl>
              <c:idx val="19"/>
              <c:delete val="1"/>
              <c:extLst>
                <c:ext xmlns:c15="http://schemas.microsoft.com/office/drawing/2012/chart" uri="{CE6537A1-D6FC-4f65-9D91-7224C49458BB}"/>
                <c:ext xmlns:c16="http://schemas.microsoft.com/office/drawing/2014/chart" uri="{C3380CC4-5D6E-409C-BE32-E72D297353CC}">
                  <c16:uniqueId val="{00000018-0650-44AA-8D0A-0F530CFCB19A}"/>
                </c:ext>
              </c:extLst>
            </c:dLbl>
            <c:dLbl>
              <c:idx val="20"/>
              <c:delete val="1"/>
              <c:extLst>
                <c:ext xmlns:c15="http://schemas.microsoft.com/office/drawing/2012/chart" uri="{CE6537A1-D6FC-4f65-9D91-7224C49458BB}"/>
                <c:ext xmlns:c16="http://schemas.microsoft.com/office/drawing/2014/chart" uri="{C3380CC4-5D6E-409C-BE32-E72D297353CC}">
                  <c16:uniqueId val="{00000019-0650-44AA-8D0A-0F530CFCB19A}"/>
                </c:ext>
              </c:extLst>
            </c:dLbl>
            <c:dLbl>
              <c:idx val="21"/>
              <c:delete val="1"/>
              <c:extLst>
                <c:ext xmlns:c15="http://schemas.microsoft.com/office/drawing/2012/chart" uri="{CE6537A1-D6FC-4f65-9D91-7224C49458BB}"/>
                <c:ext xmlns:c16="http://schemas.microsoft.com/office/drawing/2014/chart" uri="{C3380CC4-5D6E-409C-BE32-E72D297353CC}">
                  <c16:uniqueId val="{0000001A-0650-44AA-8D0A-0F530CFCB19A}"/>
                </c:ext>
              </c:extLst>
            </c:dLbl>
            <c:dLbl>
              <c:idx val="22"/>
              <c:delete val="1"/>
              <c:extLst>
                <c:ext xmlns:c15="http://schemas.microsoft.com/office/drawing/2012/chart" uri="{CE6537A1-D6FC-4f65-9D91-7224C49458BB}"/>
                <c:ext xmlns:c16="http://schemas.microsoft.com/office/drawing/2014/chart" uri="{C3380CC4-5D6E-409C-BE32-E72D297353CC}">
                  <c16:uniqueId val="{0000001B-0650-44AA-8D0A-0F530CFCB19A}"/>
                </c:ext>
              </c:extLst>
            </c:dLbl>
            <c:spPr>
              <a:noFill/>
              <a:ln>
                <a:noFill/>
              </a:ln>
              <a:effectLst/>
            </c:spPr>
            <c:txPr>
              <a:bodyPr/>
              <a:lstStyle/>
              <a:p>
                <a:pPr>
                  <a:defRPr sz="800" b="1"/>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'Taules dels gràfics'!$G$5:$G$29</c:f>
              <c:numCache>
                <c:formatCode>#,##0</c:formatCode>
                <c:ptCount val="25"/>
                <c:pt idx="0">
                  <c:v>-276</c:v>
                </c:pt>
                <c:pt idx="1">
                  <c:v>0</c:v>
                </c:pt>
                <c:pt idx="2">
                  <c:v>-703</c:v>
                </c:pt>
                <c:pt idx="3">
                  <c:v>-3588</c:v>
                </c:pt>
                <c:pt idx="4">
                  <c:v>-4791</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-36</c:v>
                </c:pt>
                <c:pt idx="24">
                  <c:v>-1805</c:v>
                </c:pt>
              </c:numCache>
            </c:numRef>
          </c:val>
          <c:extLst>
            <c:ext xmlns:c16="http://schemas.microsoft.com/office/drawing/2014/chart" uri="{C3380CC4-5D6E-409C-BE32-E72D297353CC}">
              <c16:uniqueId val="{0000001C-0650-44AA-8D0A-0F530CFCB19A}"/>
            </c:ext>
          </c:extLst>
        </c:ser>
        <c:dLbls>
          <c:showLegendKey val="0"/>
          <c:showVal val="0"/>
          <c:showCatName val="0"/>
          <c:showSerName val="0"/>
          <c:showPercent val="0"/>
          <c:showBubbleSize val="0"/>
        </c:dLbls>
        <c:gapWidth val="150"/>
        <c:axId val="202347264"/>
        <c:axId val="202348800"/>
      </c:barChart>
      <c:lineChart>
        <c:grouping val="standard"/>
        <c:varyColors val="0"/>
        <c:ser>
          <c:idx val="0"/>
          <c:order val="0"/>
          <c:tx>
            <c:strRef>
              <c:f>'Taules dels gràfics'!$C$4</c:f>
              <c:strCache>
                <c:ptCount val="1"/>
                <c:pt idx="0">
                  <c:v>assignacions</c:v>
                </c:pt>
              </c:strCache>
            </c:strRef>
          </c:tx>
          <c:marker>
            <c:symbol val="none"/>
          </c:marker>
          <c:cat>
            <c:numRef>
              <c:f>'Taules dels gràfics'!$B$5:$B$29</c:f>
              <c:numCache>
                <c:formatCode>General</c:formatCode>
                <c:ptCount val="25"/>
                <c:pt idx="0">
                  <c:v>1844</c:v>
                </c:pt>
                <c:pt idx="1">
                  <c:v>1845</c:v>
                </c:pt>
                <c:pt idx="2">
                  <c:v>1846</c:v>
                </c:pt>
                <c:pt idx="3">
                  <c:v>1847</c:v>
                </c:pt>
                <c:pt idx="4">
                  <c:v>1848</c:v>
                </c:pt>
                <c:pt idx="5">
                  <c:v>1849</c:v>
                </c:pt>
                <c:pt idx="6">
                  <c:v>1850</c:v>
                </c:pt>
                <c:pt idx="7">
                  <c:v>1851</c:v>
                </c:pt>
                <c:pt idx="8">
                  <c:v>1852</c:v>
                </c:pt>
                <c:pt idx="9">
                  <c:v>1853</c:v>
                </c:pt>
                <c:pt idx="10">
                  <c:v>1854</c:v>
                </c:pt>
                <c:pt idx="11">
                  <c:v>1855</c:v>
                </c:pt>
                <c:pt idx="12">
                  <c:v>1856</c:v>
                </c:pt>
                <c:pt idx="13">
                  <c:v>1857</c:v>
                </c:pt>
                <c:pt idx="14">
                  <c:v>1858</c:v>
                </c:pt>
                <c:pt idx="15">
                  <c:v>1859</c:v>
                </c:pt>
                <c:pt idx="16">
                  <c:v>1860</c:v>
                </c:pt>
                <c:pt idx="17">
                  <c:v>1861</c:v>
                </c:pt>
                <c:pt idx="18">
                  <c:v>1862</c:v>
                </c:pt>
                <c:pt idx="19">
                  <c:v>1863</c:v>
                </c:pt>
                <c:pt idx="20">
                  <c:v>1864</c:v>
                </c:pt>
                <c:pt idx="21">
                  <c:v>1865</c:v>
                </c:pt>
                <c:pt idx="22">
                  <c:v>1866</c:v>
                </c:pt>
                <c:pt idx="23">
                  <c:v>1867</c:v>
                </c:pt>
                <c:pt idx="24">
                  <c:v>1868</c:v>
                </c:pt>
              </c:numCache>
            </c:numRef>
          </c:cat>
          <c:val>
            <c:numRef>
              <c:f>'Taules dels gràfics'!$C$5:$C$29</c:f>
              <c:numCache>
                <c:formatCode>#,##0</c:formatCode>
                <c:ptCount val="25"/>
                <c:pt idx="0">
                  <c:v>2713</c:v>
                </c:pt>
                <c:pt idx="1">
                  <c:v>6126</c:v>
                </c:pt>
                <c:pt idx="2">
                  <c:v>7051</c:v>
                </c:pt>
                <c:pt idx="3">
                  <c:v>6585</c:v>
                </c:pt>
                <c:pt idx="4">
                  <c:v>6000</c:v>
                </c:pt>
                <c:pt idx="5">
                  <c:v>6000</c:v>
                </c:pt>
                <c:pt idx="6">
                  <c:v>6000</c:v>
                </c:pt>
                <c:pt idx="7">
                  <c:v>6000</c:v>
                </c:pt>
                <c:pt idx="8">
                  <c:v>6550</c:v>
                </c:pt>
                <c:pt idx="9">
                  <c:v>6760</c:v>
                </c:pt>
                <c:pt idx="10">
                  <c:v>7016</c:v>
                </c:pt>
                <c:pt idx="11">
                  <c:v>6981</c:v>
                </c:pt>
                <c:pt idx="12">
                  <c:v>6877</c:v>
                </c:pt>
                <c:pt idx="13">
                  <c:v>9479</c:v>
                </c:pt>
                <c:pt idx="14">
                  <c:v>23165</c:v>
                </c:pt>
                <c:pt idx="15">
                  <c:v>27807</c:v>
                </c:pt>
                <c:pt idx="16">
                  <c:v>27948</c:v>
                </c:pt>
                <c:pt idx="17">
                  <c:v>14222</c:v>
                </c:pt>
                <c:pt idx="18">
                  <c:v>13205</c:v>
                </c:pt>
                <c:pt idx="19">
                  <c:v>8302</c:v>
                </c:pt>
                <c:pt idx="20" formatCode="#,##0.00">
                  <c:v>5161.5</c:v>
                </c:pt>
                <c:pt idx="21" formatCode="#,##0.00">
                  <c:v>5105.5</c:v>
                </c:pt>
                <c:pt idx="22" formatCode="#,##0.00">
                  <c:v>5084.5</c:v>
                </c:pt>
                <c:pt idx="23">
                  <c:v>7254</c:v>
                </c:pt>
                <c:pt idx="24">
                  <c:v>3000</c:v>
                </c:pt>
              </c:numCache>
            </c:numRef>
          </c:val>
          <c:smooth val="0"/>
          <c:extLst>
            <c:ext xmlns:c16="http://schemas.microsoft.com/office/drawing/2014/chart" uri="{C3380CC4-5D6E-409C-BE32-E72D297353CC}">
              <c16:uniqueId val="{0000001D-0650-44AA-8D0A-0F530CFCB19A}"/>
            </c:ext>
          </c:extLst>
        </c:ser>
        <c:ser>
          <c:idx val="1"/>
          <c:order val="1"/>
          <c:tx>
            <c:strRef>
              <c:f>'Taules dels gràfics'!$D$4</c:f>
              <c:strCache>
                <c:ptCount val="1"/>
                <c:pt idx="0">
                  <c:v>despeses</c:v>
                </c:pt>
              </c:strCache>
            </c:strRef>
          </c:tx>
          <c:marker>
            <c:symbol val="none"/>
          </c:marker>
          <c:cat>
            <c:numRef>
              <c:f>'Taules dels gràfics'!$B$5:$B$29</c:f>
              <c:numCache>
                <c:formatCode>General</c:formatCode>
                <c:ptCount val="25"/>
                <c:pt idx="0">
                  <c:v>1844</c:v>
                </c:pt>
                <c:pt idx="1">
                  <c:v>1845</c:v>
                </c:pt>
                <c:pt idx="2">
                  <c:v>1846</c:v>
                </c:pt>
                <c:pt idx="3">
                  <c:v>1847</c:v>
                </c:pt>
                <c:pt idx="4">
                  <c:v>1848</c:v>
                </c:pt>
                <c:pt idx="5">
                  <c:v>1849</c:v>
                </c:pt>
                <c:pt idx="6">
                  <c:v>1850</c:v>
                </c:pt>
                <c:pt idx="7">
                  <c:v>1851</c:v>
                </c:pt>
                <c:pt idx="8">
                  <c:v>1852</c:v>
                </c:pt>
                <c:pt idx="9">
                  <c:v>1853</c:v>
                </c:pt>
                <c:pt idx="10">
                  <c:v>1854</c:v>
                </c:pt>
                <c:pt idx="11">
                  <c:v>1855</c:v>
                </c:pt>
                <c:pt idx="12">
                  <c:v>1856</c:v>
                </c:pt>
                <c:pt idx="13">
                  <c:v>1857</c:v>
                </c:pt>
                <c:pt idx="14">
                  <c:v>1858</c:v>
                </c:pt>
                <c:pt idx="15">
                  <c:v>1859</c:v>
                </c:pt>
                <c:pt idx="16">
                  <c:v>1860</c:v>
                </c:pt>
                <c:pt idx="17">
                  <c:v>1861</c:v>
                </c:pt>
                <c:pt idx="18">
                  <c:v>1862</c:v>
                </c:pt>
                <c:pt idx="19">
                  <c:v>1863</c:v>
                </c:pt>
                <c:pt idx="20">
                  <c:v>1864</c:v>
                </c:pt>
                <c:pt idx="21">
                  <c:v>1865</c:v>
                </c:pt>
                <c:pt idx="22">
                  <c:v>1866</c:v>
                </c:pt>
                <c:pt idx="23">
                  <c:v>1867</c:v>
                </c:pt>
                <c:pt idx="24">
                  <c:v>1868</c:v>
                </c:pt>
              </c:numCache>
            </c:numRef>
          </c:cat>
          <c:val>
            <c:numRef>
              <c:f>'Taules dels gràfics'!$D$5:$D$29</c:f>
              <c:numCache>
                <c:formatCode>#,##0</c:formatCode>
                <c:ptCount val="25"/>
                <c:pt idx="0">
                  <c:v>2989</c:v>
                </c:pt>
                <c:pt idx="1">
                  <c:v>5459</c:v>
                </c:pt>
                <c:pt idx="2">
                  <c:v>7754</c:v>
                </c:pt>
                <c:pt idx="3">
                  <c:v>10173</c:v>
                </c:pt>
                <c:pt idx="4">
                  <c:v>10791</c:v>
                </c:pt>
                <c:pt idx="5">
                  <c:v>5208</c:v>
                </c:pt>
                <c:pt idx="6">
                  <c:v>4076</c:v>
                </c:pt>
                <c:pt idx="7">
                  <c:v>2652</c:v>
                </c:pt>
                <c:pt idx="8">
                  <c:v>5790</c:v>
                </c:pt>
                <c:pt idx="9">
                  <c:v>5744</c:v>
                </c:pt>
                <c:pt idx="10">
                  <c:v>5535</c:v>
                </c:pt>
                <c:pt idx="11">
                  <c:v>6604</c:v>
                </c:pt>
                <c:pt idx="12">
                  <c:v>3398</c:v>
                </c:pt>
                <c:pt idx="13">
                  <c:v>7314</c:v>
                </c:pt>
                <c:pt idx="14">
                  <c:v>19358</c:v>
                </c:pt>
                <c:pt idx="15">
                  <c:v>23858.5</c:v>
                </c:pt>
                <c:pt idx="16">
                  <c:v>13766</c:v>
                </c:pt>
                <c:pt idx="17">
                  <c:v>11024</c:v>
                </c:pt>
                <c:pt idx="18">
                  <c:v>12903</c:v>
                </c:pt>
                <c:pt idx="19">
                  <c:v>6140.5</c:v>
                </c:pt>
                <c:pt idx="20">
                  <c:v>3056</c:v>
                </c:pt>
                <c:pt idx="21">
                  <c:v>4521</c:v>
                </c:pt>
                <c:pt idx="22">
                  <c:v>4830</c:v>
                </c:pt>
                <c:pt idx="23">
                  <c:v>7290</c:v>
                </c:pt>
                <c:pt idx="24">
                  <c:v>4805</c:v>
                </c:pt>
              </c:numCache>
            </c:numRef>
          </c:val>
          <c:smooth val="0"/>
          <c:extLst>
            <c:ext xmlns:c16="http://schemas.microsoft.com/office/drawing/2014/chart" uri="{C3380CC4-5D6E-409C-BE32-E72D297353CC}">
              <c16:uniqueId val="{0000001E-0650-44AA-8D0A-0F530CFCB19A}"/>
            </c:ext>
          </c:extLst>
        </c:ser>
        <c:dLbls>
          <c:showLegendKey val="0"/>
          <c:showVal val="0"/>
          <c:showCatName val="0"/>
          <c:showSerName val="0"/>
          <c:showPercent val="0"/>
          <c:showBubbleSize val="0"/>
        </c:dLbls>
        <c:marker val="1"/>
        <c:smooth val="0"/>
        <c:axId val="202347264"/>
        <c:axId val="202348800"/>
      </c:lineChart>
      <c:catAx>
        <c:axId val="202347264"/>
        <c:scaling>
          <c:orientation val="minMax"/>
        </c:scaling>
        <c:delete val="0"/>
        <c:axPos val="b"/>
        <c:majorGridlines>
          <c:spPr>
            <a:ln>
              <a:prstDash val="dash"/>
            </a:ln>
          </c:spPr>
        </c:majorGridlines>
        <c:numFmt formatCode="General" sourceLinked="1"/>
        <c:majorTickMark val="out"/>
        <c:minorTickMark val="none"/>
        <c:tickLblPos val="low"/>
        <c:txPr>
          <a:bodyPr/>
          <a:lstStyle/>
          <a:p>
            <a:pPr>
              <a:defRPr sz="950">
                <a:latin typeface="Arial" panose="020B0604020202020204" pitchFamily="34" charset="0"/>
                <a:cs typeface="Arial" panose="020B0604020202020204" pitchFamily="34" charset="0"/>
              </a:defRPr>
            </a:pPr>
            <a:endParaRPr lang="en-US"/>
          </a:p>
        </c:txPr>
        <c:crossAx val="202348800"/>
        <c:crossesAt val="0"/>
        <c:auto val="1"/>
        <c:lblAlgn val="ctr"/>
        <c:lblOffset val="100"/>
        <c:noMultiLvlLbl val="0"/>
      </c:catAx>
      <c:valAx>
        <c:axId val="202348800"/>
        <c:scaling>
          <c:orientation val="minMax"/>
        </c:scaling>
        <c:delete val="0"/>
        <c:axPos val="l"/>
        <c:majorGridlines>
          <c:spPr>
            <a:ln>
              <a:prstDash val="dash"/>
            </a:ln>
          </c:spPr>
        </c:majorGridlines>
        <c:numFmt formatCode="#,##0" sourceLinked="1"/>
        <c:majorTickMark val="out"/>
        <c:minorTickMark val="none"/>
        <c:tickLblPos val="nextTo"/>
        <c:txPr>
          <a:bodyPr/>
          <a:lstStyle/>
          <a:p>
            <a:pPr>
              <a:defRPr sz="950">
                <a:latin typeface="Arial" panose="020B0604020202020204" pitchFamily="34" charset="0"/>
                <a:cs typeface="Arial" panose="020B0604020202020204" pitchFamily="34" charset="0"/>
              </a:defRPr>
            </a:pPr>
            <a:endParaRPr lang="en-US"/>
          </a:p>
        </c:txPr>
        <c:crossAx val="202347264"/>
        <c:crosses val="autoZero"/>
        <c:crossBetween val="between"/>
      </c:valAx>
      <c:spPr>
        <a:noFill/>
        <a:ln w="25400">
          <a:noFill/>
        </a:ln>
      </c:spPr>
    </c:plotArea>
    <c:legend>
      <c:legendPos val="b"/>
      <c:legendEntry>
        <c:idx val="0"/>
        <c:delete val="1"/>
      </c:legendEntry>
      <c:legendEntry>
        <c:idx val="1"/>
        <c:delete val="1"/>
      </c:legendEntry>
      <c:overlay val="0"/>
      <c:txPr>
        <a:bodyPr/>
        <a:lstStyle/>
        <a:p>
          <a:pPr>
            <a:defRPr>
              <a:latin typeface="Arial" panose="020B0604020202020204" pitchFamily="34" charset="0"/>
              <a:cs typeface="Arial" panose="020B0604020202020204" pitchFamily="34" charset="0"/>
            </a:defRPr>
          </a:pPr>
          <a:endParaRPr lang="en-US"/>
        </a:p>
      </c:txPr>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7</xdr:col>
      <xdr:colOff>0</xdr:colOff>
      <xdr:row>33</xdr:row>
      <xdr:rowOff>0</xdr:rowOff>
    </xdr:from>
    <xdr:to>
      <xdr:col>12</xdr:col>
      <xdr:colOff>1651114</xdr:colOff>
      <xdr:row>56</xdr:row>
      <xdr:rowOff>176213</xdr:rowOff>
    </xdr:to>
    <xdr:graphicFrame macro="">
      <xdr:nvGraphicFramePr>
        <xdr:cNvPr id="2" name="12 Gráfico">
          <a:extLst>
            <a:ext uri="{FF2B5EF4-FFF2-40B4-BE49-F238E27FC236}">
              <a16:creationId xmlns:a16="http://schemas.microsoft.com/office/drawing/2014/main" id="{C73ECB45-B486-4616-88C4-AFEB8B7D27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63</xdr:row>
      <xdr:rowOff>0</xdr:rowOff>
    </xdr:from>
    <xdr:to>
      <xdr:col>13</xdr:col>
      <xdr:colOff>870107</xdr:colOff>
      <xdr:row>85</xdr:row>
      <xdr:rowOff>122464</xdr:rowOff>
    </xdr:to>
    <xdr:graphicFrame macro="">
      <xdr:nvGraphicFramePr>
        <xdr:cNvPr id="3" name="16 Gráfico">
          <a:extLst>
            <a:ext uri="{FF2B5EF4-FFF2-40B4-BE49-F238E27FC236}">
              <a16:creationId xmlns:a16="http://schemas.microsoft.com/office/drawing/2014/main" id="{EBCAFA73-56DE-4037-9687-77E3226D80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3</xdr:row>
      <xdr:rowOff>0</xdr:rowOff>
    </xdr:from>
    <xdr:to>
      <xdr:col>16</xdr:col>
      <xdr:colOff>345620</xdr:colOff>
      <xdr:row>18</xdr:row>
      <xdr:rowOff>585107</xdr:rowOff>
    </xdr:to>
    <xdr:graphicFrame macro="">
      <xdr:nvGraphicFramePr>
        <xdr:cNvPr id="4" name="22 Gráfico">
          <a:extLst>
            <a:ext uri="{FF2B5EF4-FFF2-40B4-BE49-F238E27FC236}">
              <a16:creationId xmlns:a16="http://schemas.microsoft.com/office/drawing/2014/main" id="{A12D6076-7A33-45A1-A9F4-175981FF43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0</xdr:colOff>
      <xdr:row>20</xdr:row>
      <xdr:rowOff>0</xdr:rowOff>
    </xdr:from>
    <xdr:to>
      <xdr:col>20</xdr:col>
      <xdr:colOff>506187</xdr:colOff>
      <xdr:row>40</xdr:row>
      <xdr:rowOff>444954</xdr:rowOff>
    </xdr:to>
    <xdr:graphicFrame macro="">
      <xdr:nvGraphicFramePr>
        <xdr:cNvPr id="5" name="17 Gráfico">
          <a:extLst>
            <a:ext uri="{FF2B5EF4-FFF2-40B4-BE49-F238E27FC236}">
              <a16:creationId xmlns:a16="http://schemas.microsoft.com/office/drawing/2014/main" id="{F32EF60C-006E-4D6A-B4B6-1CD6AC1850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Part1-FORMACIO%20-%20grafics%20-v2%20AC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àfic01"/>
      <sheetName val="gràfic02"/>
      <sheetName val="gràfic03"/>
    </sheetNames>
    <sheetDataSet>
      <sheetData sheetId="0">
        <row r="4">
          <cell r="C4" t="str">
            <v>assignacions</v>
          </cell>
        </row>
      </sheetData>
      <sheetData sheetId="1">
        <row r="2">
          <cell r="B2" t="str">
            <v>Comptabilitat de despeses per semestre</v>
          </cell>
        </row>
      </sheetData>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hyperlink" Target="http://pares.mcu.es/ParesBusquedas20/catalogo/show/6411023" TargetMode="External"/><Relationship Id="rId21" Type="http://schemas.openxmlformats.org/officeDocument/2006/relationships/hyperlink" Target="http://pares.mcu.es/ParesBusquedas20/catalogo/show/6404898" TargetMode="External"/><Relationship Id="rId42" Type="http://schemas.openxmlformats.org/officeDocument/2006/relationships/hyperlink" Target="http://pares.mcu.es/ParesBusquedas20/catalogo/show/6425739" TargetMode="External"/><Relationship Id="rId47" Type="http://schemas.openxmlformats.org/officeDocument/2006/relationships/hyperlink" Target="http://pares.mcu.es/ParesBusquedas20/catalogo/show/6433928" TargetMode="External"/><Relationship Id="rId63" Type="http://schemas.openxmlformats.org/officeDocument/2006/relationships/hyperlink" Target="http://pares.mcu.es/ParesBusquedas20/catalogo/show/6443627" TargetMode="External"/><Relationship Id="rId68" Type="http://schemas.openxmlformats.org/officeDocument/2006/relationships/hyperlink" Target="http://pares.mcu.es/ParesBusquedas20/catalogo/show/6443627" TargetMode="External"/><Relationship Id="rId84" Type="http://schemas.openxmlformats.org/officeDocument/2006/relationships/hyperlink" Target="http://pares.mcu.es/ParesBusquedas20/catalogo/show/4301175" TargetMode="External"/><Relationship Id="rId89" Type="http://schemas.openxmlformats.org/officeDocument/2006/relationships/hyperlink" Target="http://pares.mcu.es/ParesBusquedas20/catalogo/show/6411333" TargetMode="External"/><Relationship Id="rId16" Type="http://schemas.openxmlformats.org/officeDocument/2006/relationships/hyperlink" Target="http://pares.mcu.es/ParesBusquedas20/catalogo/show/7020512" TargetMode="External"/><Relationship Id="rId11" Type="http://schemas.openxmlformats.org/officeDocument/2006/relationships/hyperlink" Target="http://pares.mcu.es/ParesBusquedas20/catalogo/show/5348151" TargetMode="External"/><Relationship Id="rId32" Type="http://schemas.openxmlformats.org/officeDocument/2006/relationships/hyperlink" Target="http://pares.mcu.es/ParesBusquedas20/catalogo/show/6411023" TargetMode="External"/><Relationship Id="rId37" Type="http://schemas.openxmlformats.org/officeDocument/2006/relationships/hyperlink" Target="http://pares.mcu.es/ParesBusquedas20/catalogo/show/6411247" TargetMode="External"/><Relationship Id="rId53" Type="http://schemas.openxmlformats.org/officeDocument/2006/relationships/hyperlink" Target="http://pares.mcu.es/ParesBusquedas20/catalogo/show/6439693" TargetMode="External"/><Relationship Id="rId58" Type="http://schemas.openxmlformats.org/officeDocument/2006/relationships/hyperlink" Target="http://pares.mcu.es/ParesBusquedas20/catalogo/show/6443627" TargetMode="External"/><Relationship Id="rId74" Type="http://schemas.openxmlformats.org/officeDocument/2006/relationships/hyperlink" Target="http://pares.mcu.es/ParesBusquedas20/catalogo/show/6443627" TargetMode="External"/><Relationship Id="rId79" Type="http://schemas.openxmlformats.org/officeDocument/2006/relationships/hyperlink" Target="http://pares.mcu.es/ParesBusquedas20/catalogo/show/6443627" TargetMode="External"/><Relationship Id="rId5" Type="http://schemas.openxmlformats.org/officeDocument/2006/relationships/hyperlink" Target="http://pares.mcu.es/ParesBusquedas20/catalogo/show/6424892" TargetMode="External"/><Relationship Id="rId90" Type="http://schemas.openxmlformats.org/officeDocument/2006/relationships/hyperlink" Target="http://pares.mcu.es/ParesBusquedas20/catalogo/show/6411023" TargetMode="External"/><Relationship Id="rId14" Type="http://schemas.openxmlformats.org/officeDocument/2006/relationships/hyperlink" Target="http://pares.mcu.es/ParesBusquedas20/catalogo/show/5355293" TargetMode="External"/><Relationship Id="rId22" Type="http://schemas.openxmlformats.org/officeDocument/2006/relationships/hyperlink" Target="http://pares.mcu.es/ParesBusquedas20/catalogo/show/6411023" TargetMode="External"/><Relationship Id="rId27" Type="http://schemas.openxmlformats.org/officeDocument/2006/relationships/hyperlink" Target="http://pares.mcu.es/ParesBusquedas20/catalogo/show/6411023" TargetMode="External"/><Relationship Id="rId30" Type="http://schemas.openxmlformats.org/officeDocument/2006/relationships/hyperlink" Target="http://pares.mcu.es/ParesBusquedas20/catalogo/show/6411023" TargetMode="External"/><Relationship Id="rId35" Type="http://schemas.openxmlformats.org/officeDocument/2006/relationships/hyperlink" Target="http://pares.mcu.es/ParesBusquedas20/catalogo/show/6411023" TargetMode="External"/><Relationship Id="rId43" Type="http://schemas.openxmlformats.org/officeDocument/2006/relationships/hyperlink" Target="http://pares.mcu.es/ParesBusquedas20/catalogo/show/6433693" TargetMode="External"/><Relationship Id="rId48" Type="http://schemas.openxmlformats.org/officeDocument/2006/relationships/hyperlink" Target="http://pares.mcu.es/ParesBusquedas20/catalogo/show/6433928" TargetMode="External"/><Relationship Id="rId56" Type="http://schemas.openxmlformats.org/officeDocument/2006/relationships/hyperlink" Target="http://pares.mcu.es/ParesBusquedas20/catalogo/show/6439693" TargetMode="External"/><Relationship Id="rId64" Type="http://schemas.openxmlformats.org/officeDocument/2006/relationships/hyperlink" Target="http://pares.mcu.es/ParesBusquedas20/catalogo/show/6443627" TargetMode="External"/><Relationship Id="rId69" Type="http://schemas.openxmlformats.org/officeDocument/2006/relationships/hyperlink" Target="http://pares.mcu.es/ParesBusquedas20/catalogo/show/6443627" TargetMode="External"/><Relationship Id="rId77" Type="http://schemas.openxmlformats.org/officeDocument/2006/relationships/hyperlink" Target="http://pares.mcu.es/ParesBusquedas20/catalogo/show/6443627" TargetMode="External"/><Relationship Id="rId8" Type="http://schemas.openxmlformats.org/officeDocument/2006/relationships/hyperlink" Target="http://pares.mcu.es/ParesBusquedas20/catalogo/show/5330159" TargetMode="External"/><Relationship Id="rId51" Type="http://schemas.openxmlformats.org/officeDocument/2006/relationships/hyperlink" Target="http://pares.mcu.es/ParesBusquedas20/catalogo/show/6433928" TargetMode="External"/><Relationship Id="rId72" Type="http://schemas.openxmlformats.org/officeDocument/2006/relationships/hyperlink" Target="http://pares.mcu.es/ParesBusquedas20/catalogo/show/6443627" TargetMode="External"/><Relationship Id="rId80" Type="http://schemas.openxmlformats.org/officeDocument/2006/relationships/hyperlink" Target="http://pares.mcu.es/ParesBusquedas20/catalogo/show/6443627" TargetMode="External"/><Relationship Id="rId85" Type="http://schemas.openxmlformats.org/officeDocument/2006/relationships/hyperlink" Target="http://pares.mcu.es/ParesBusquedas20/catalogo/show/6443627?nm" TargetMode="External"/><Relationship Id="rId3" Type="http://schemas.openxmlformats.org/officeDocument/2006/relationships/hyperlink" Target="http://pares.mcu.es/ParesBusquedas20/catalogo/description/6433928" TargetMode="External"/><Relationship Id="rId12" Type="http://schemas.openxmlformats.org/officeDocument/2006/relationships/hyperlink" Target="http://pares.mcu.es/ParesBusquedas20/catalogo/show/6439693" TargetMode="External"/><Relationship Id="rId17" Type="http://schemas.openxmlformats.org/officeDocument/2006/relationships/hyperlink" Target="http://pares.mcu.es/ParesBusquedas20/catalogo/show/6325338" TargetMode="External"/><Relationship Id="rId25" Type="http://schemas.openxmlformats.org/officeDocument/2006/relationships/hyperlink" Target="http://pares.mcu.es/ParesBusquedas20/catalogo/show/6411023" TargetMode="External"/><Relationship Id="rId33" Type="http://schemas.openxmlformats.org/officeDocument/2006/relationships/hyperlink" Target="http://pares.mcu.es/ParesBusquedas20/catalogo/show/6411023" TargetMode="External"/><Relationship Id="rId38" Type="http://schemas.openxmlformats.org/officeDocument/2006/relationships/hyperlink" Target="http://pares.mcu.es/ParesBusquedas20/catalogo/show/6411251" TargetMode="External"/><Relationship Id="rId46" Type="http://schemas.openxmlformats.org/officeDocument/2006/relationships/hyperlink" Target="http://pares.mcu.es/ParesBusquedas20/catalogo/show/6433928" TargetMode="External"/><Relationship Id="rId59" Type="http://schemas.openxmlformats.org/officeDocument/2006/relationships/hyperlink" Target="http://pares.mcu.es/ParesBusquedas20/catalogo/show/6443627" TargetMode="External"/><Relationship Id="rId67" Type="http://schemas.openxmlformats.org/officeDocument/2006/relationships/hyperlink" Target="http://pares.mcu.es/ParesBusquedas20/catalogo/show/6443627" TargetMode="External"/><Relationship Id="rId20" Type="http://schemas.openxmlformats.org/officeDocument/2006/relationships/hyperlink" Target="http://pares.mcu.es/ParesBusquedas20/catalogo/show/6160533" TargetMode="External"/><Relationship Id="rId41" Type="http://schemas.openxmlformats.org/officeDocument/2006/relationships/hyperlink" Target="http://pares.mcu.es/ParesBusquedas20/catalogo/show/6425739" TargetMode="External"/><Relationship Id="rId54" Type="http://schemas.openxmlformats.org/officeDocument/2006/relationships/hyperlink" Target="http://pares.mcu.es/ParesBusquedas20/catalogo/show/6439693" TargetMode="External"/><Relationship Id="rId62" Type="http://schemas.openxmlformats.org/officeDocument/2006/relationships/hyperlink" Target="http://pares.mcu.es/ParesBusquedas20/catalogo/show/6443627" TargetMode="External"/><Relationship Id="rId70" Type="http://schemas.openxmlformats.org/officeDocument/2006/relationships/hyperlink" Target="http://pares.mcu.es/ParesBusquedas20/catalogo/show/6443627" TargetMode="External"/><Relationship Id="rId75" Type="http://schemas.openxmlformats.org/officeDocument/2006/relationships/hyperlink" Target="http://pares.mcu.es/ParesBusquedas20/catalogo/show/6443627" TargetMode="External"/><Relationship Id="rId83" Type="http://schemas.openxmlformats.org/officeDocument/2006/relationships/hyperlink" Target="http://pares.mcu.es/ParesBusquedas20/catalogo/show/6443627" TargetMode="External"/><Relationship Id="rId88" Type="http://schemas.openxmlformats.org/officeDocument/2006/relationships/hyperlink" Target="http://pares.mcu.es/ParesBusquedas20/catalogo/show/6411333" TargetMode="External"/><Relationship Id="rId91" Type="http://schemas.openxmlformats.org/officeDocument/2006/relationships/printerSettings" Target="../printerSettings/printerSettings1.bin"/><Relationship Id="rId1" Type="http://schemas.openxmlformats.org/officeDocument/2006/relationships/hyperlink" Target="http://pares.mcu.es/ParesBusquedas20/catalogo/show/6411251" TargetMode="External"/><Relationship Id="rId6" Type="http://schemas.openxmlformats.org/officeDocument/2006/relationships/hyperlink" Target="http://pares.mcu.es/ParesBusquedas20/catalogo/show/6443627" TargetMode="External"/><Relationship Id="rId15" Type="http://schemas.openxmlformats.org/officeDocument/2006/relationships/hyperlink" Target="http://pares.mcu.es/ParesBusquedas20/catalogo/show/5355293" TargetMode="External"/><Relationship Id="rId23" Type="http://schemas.openxmlformats.org/officeDocument/2006/relationships/hyperlink" Target="http://pares.mcu.es/ParesBusquedas20/catalogo/show/6411023" TargetMode="External"/><Relationship Id="rId28" Type="http://schemas.openxmlformats.org/officeDocument/2006/relationships/hyperlink" Target="http://pares.mcu.es/ParesBusquedas20/catalogo/show/6411023" TargetMode="External"/><Relationship Id="rId36" Type="http://schemas.openxmlformats.org/officeDocument/2006/relationships/hyperlink" Target="http://pares.mcu.es/ParesBusquedas20/catalogo/show/6411232" TargetMode="External"/><Relationship Id="rId49" Type="http://schemas.openxmlformats.org/officeDocument/2006/relationships/hyperlink" Target="http://pares.mcu.es/ParesBusquedas20/catalogo/show/6433928" TargetMode="External"/><Relationship Id="rId57" Type="http://schemas.openxmlformats.org/officeDocument/2006/relationships/hyperlink" Target="http://pares.mcu.es/ParesBusquedas20/catalogo/show/6439693" TargetMode="External"/><Relationship Id="rId10" Type="http://schemas.openxmlformats.org/officeDocument/2006/relationships/hyperlink" Target="http://pares.mcu.es/ParesBusquedas20/catalogo/show/6411090?nm" TargetMode="External"/><Relationship Id="rId31" Type="http://schemas.openxmlformats.org/officeDocument/2006/relationships/hyperlink" Target="http://pares.mcu.es/ParesBusquedas20/catalogo/show/6411023" TargetMode="External"/><Relationship Id="rId44" Type="http://schemas.openxmlformats.org/officeDocument/2006/relationships/hyperlink" Target="http://pares.mcu.es/ParesBusquedas20/catalogo/show/6433928" TargetMode="External"/><Relationship Id="rId52" Type="http://schemas.openxmlformats.org/officeDocument/2006/relationships/hyperlink" Target="http://pares.mcu.es/ParesBusquedas20/catalogo/show/6439693" TargetMode="External"/><Relationship Id="rId60" Type="http://schemas.openxmlformats.org/officeDocument/2006/relationships/hyperlink" Target="http://pares.mcu.es/ParesBusquedas20/catalogo/show/6443627" TargetMode="External"/><Relationship Id="rId65" Type="http://schemas.openxmlformats.org/officeDocument/2006/relationships/hyperlink" Target="http://pares.mcu.es/ParesBusquedas20/catalogo/show/6443627" TargetMode="External"/><Relationship Id="rId73" Type="http://schemas.openxmlformats.org/officeDocument/2006/relationships/hyperlink" Target="http://pares.mcu.es/ParesBusquedas20/catalogo/show/6443627" TargetMode="External"/><Relationship Id="rId78" Type="http://schemas.openxmlformats.org/officeDocument/2006/relationships/hyperlink" Target="http://pares.mcu.es/ParesBusquedas20/catalogo/show/6443627" TargetMode="External"/><Relationship Id="rId81" Type="http://schemas.openxmlformats.org/officeDocument/2006/relationships/hyperlink" Target="http://pares.mcu.es/ParesBusquedas20/catalogo/show/6443627" TargetMode="External"/><Relationship Id="rId86" Type="http://schemas.openxmlformats.org/officeDocument/2006/relationships/hyperlink" Target="http://pares.mcu.es/ParesBusquedas20/catalogo/show/6443627?nm" TargetMode="External"/><Relationship Id="rId4" Type="http://schemas.openxmlformats.org/officeDocument/2006/relationships/hyperlink" Target="http://pares.mcu.es/ParesBusquedas20/catalogo/show/12883244" TargetMode="External"/><Relationship Id="rId9" Type="http://schemas.openxmlformats.org/officeDocument/2006/relationships/hyperlink" Target="http://pares.mcu.es/ParesBusquedas20/catalogo/show/6443627?nm" TargetMode="External"/><Relationship Id="rId13" Type="http://schemas.openxmlformats.org/officeDocument/2006/relationships/hyperlink" Target="http://pares.mcu.es/ParesBusquedas20/catalogo/show/5354653" TargetMode="External"/><Relationship Id="rId18" Type="http://schemas.openxmlformats.org/officeDocument/2006/relationships/hyperlink" Target="http://pares.mcu.es/ParesBusquedas20/catalogo/show/6325338" TargetMode="External"/><Relationship Id="rId39" Type="http://schemas.openxmlformats.org/officeDocument/2006/relationships/hyperlink" Target="http://pares.mcu.es/ParesBusquedas20/catalogo/show/6411251" TargetMode="External"/><Relationship Id="rId34" Type="http://schemas.openxmlformats.org/officeDocument/2006/relationships/hyperlink" Target="http://pares.mcu.es/ParesBusquedas20/catalogo/show/6411023" TargetMode="External"/><Relationship Id="rId50" Type="http://schemas.openxmlformats.org/officeDocument/2006/relationships/hyperlink" Target="http://pares.mcu.es/ParesBusquedas20/catalogo/show/6433928" TargetMode="External"/><Relationship Id="rId55" Type="http://schemas.openxmlformats.org/officeDocument/2006/relationships/hyperlink" Target="http://pares.mcu.es/ParesBusquedas20/catalogo/show/6439693" TargetMode="External"/><Relationship Id="rId76" Type="http://schemas.openxmlformats.org/officeDocument/2006/relationships/hyperlink" Target="http://pares.mcu.es/ParesBusquedas20/catalogo/show/6443627" TargetMode="External"/><Relationship Id="rId7" Type="http://schemas.openxmlformats.org/officeDocument/2006/relationships/hyperlink" Target="http://pares.mcu.es/ParesBusquedas20/catalogo/show/6443627" TargetMode="External"/><Relationship Id="rId71" Type="http://schemas.openxmlformats.org/officeDocument/2006/relationships/hyperlink" Target="http://pares.mcu.es/ParesBusquedas20/catalogo/show/6443627" TargetMode="External"/><Relationship Id="rId2" Type="http://schemas.openxmlformats.org/officeDocument/2006/relationships/hyperlink" Target="http://pares.mcu.es/ParesBusquedas20/catalogo/show/6013441" TargetMode="External"/><Relationship Id="rId29" Type="http://schemas.openxmlformats.org/officeDocument/2006/relationships/hyperlink" Target="http://pares.mcu.es/ParesBusquedas20/catalogo/show/6411023" TargetMode="External"/><Relationship Id="rId24" Type="http://schemas.openxmlformats.org/officeDocument/2006/relationships/hyperlink" Target="http://pares.mcu.es/ParesBusquedas20/catalogo/show/6411023" TargetMode="External"/><Relationship Id="rId40" Type="http://schemas.openxmlformats.org/officeDocument/2006/relationships/hyperlink" Target="http://pares.mcu.es/ParesBusquedas20/catalogo/show/6411333" TargetMode="External"/><Relationship Id="rId45" Type="http://schemas.openxmlformats.org/officeDocument/2006/relationships/hyperlink" Target="http://pares.mcu.es/ParesBusquedas20/catalogo/show/6433928" TargetMode="External"/><Relationship Id="rId66" Type="http://schemas.openxmlformats.org/officeDocument/2006/relationships/hyperlink" Target="http://pares.mcu.es/ParesBusquedas20/catalogo/show/6443627" TargetMode="External"/><Relationship Id="rId87" Type="http://schemas.openxmlformats.org/officeDocument/2006/relationships/hyperlink" Target="http://pares.mcu.es/ParesBusquedas20/catalogo/show/6411333" TargetMode="External"/><Relationship Id="rId61" Type="http://schemas.openxmlformats.org/officeDocument/2006/relationships/hyperlink" Target="http://pares.mcu.es/ParesBusquedas20/catalogo/show/6443627" TargetMode="External"/><Relationship Id="rId82" Type="http://schemas.openxmlformats.org/officeDocument/2006/relationships/hyperlink" Target="http://pares.mcu.es/ParesBusquedas20/catalogo/show/6443627" TargetMode="External"/><Relationship Id="rId19" Type="http://schemas.openxmlformats.org/officeDocument/2006/relationships/hyperlink" Target="http://pares.mcu.es/ParesBusquedas20/catalogo/show/6338434"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http://bdh-rd.bne.es/viewer.vm?id=0000134978" TargetMode="External"/><Relationship Id="rId21" Type="http://schemas.openxmlformats.org/officeDocument/2006/relationships/hyperlink" Target="http://bdh-rd.bne.es/viewer.vm?id=0000134978" TargetMode="External"/><Relationship Id="rId324" Type="http://schemas.openxmlformats.org/officeDocument/2006/relationships/hyperlink" Target="http://bdh-rd.bne.es/viewer.vm?id=0000171180" TargetMode="External"/><Relationship Id="rId531" Type="http://schemas.openxmlformats.org/officeDocument/2006/relationships/hyperlink" Target="http://bdh-rd.bne.es/viewer.vm?id=0000171183" TargetMode="External"/><Relationship Id="rId170" Type="http://schemas.openxmlformats.org/officeDocument/2006/relationships/hyperlink" Target="http://bdh-rd.bne.es/viewer.vm?id=0000171541" TargetMode="External"/><Relationship Id="rId268" Type="http://schemas.openxmlformats.org/officeDocument/2006/relationships/hyperlink" Target="http://bdh-rd.bne.es/viewer.vm?id=0000171541" TargetMode="External"/><Relationship Id="rId475" Type="http://schemas.openxmlformats.org/officeDocument/2006/relationships/hyperlink" Target="http://bdh-rd.bne.es/viewer.vm?id=0000171183" TargetMode="External"/><Relationship Id="rId32" Type="http://schemas.openxmlformats.org/officeDocument/2006/relationships/hyperlink" Target="http://bdh-rd.bne.es/viewer.vm?id=0000134978" TargetMode="External"/><Relationship Id="rId128" Type="http://schemas.openxmlformats.org/officeDocument/2006/relationships/hyperlink" Target="http://bdh-rd.bne.es/viewer.vm?id=0000134978" TargetMode="External"/><Relationship Id="rId335" Type="http://schemas.openxmlformats.org/officeDocument/2006/relationships/hyperlink" Target="http://bdh-rd.bne.es/viewer.vm?id=0000171180" TargetMode="External"/><Relationship Id="rId542" Type="http://schemas.openxmlformats.org/officeDocument/2006/relationships/hyperlink" Target="http://bdh-rd.bne.es/viewer.vm?id=0000171183" TargetMode="External"/><Relationship Id="rId181" Type="http://schemas.openxmlformats.org/officeDocument/2006/relationships/hyperlink" Target="http://bdh-rd.bne.es/viewer.vm?id=0000171541" TargetMode="External"/><Relationship Id="rId402" Type="http://schemas.openxmlformats.org/officeDocument/2006/relationships/hyperlink" Target="http://bdh-rd.bne.es/viewer.vm?id=0000171183" TargetMode="External"/><Relationship Id="rId279" Type="http://schemas.openxmlformats.org/officeDocument/2006/relationships/hyperlink" Target="http://bdh-rd.bne.es/viewer.vm?id=0000171541" TargetMode="External"/><Relationship Id="rId486" Type="http://schemas.openxmlformats.org/officeDocument/2006/relationships/hyperlink" Target="http://bdh-rd.bne.es/viewer.vm?id=0000171183" TargetMode="External"/><Relationship Id="rId43" Type="http://schemas.openxmlformats.org/officeDocument/2006/relationships/hyperlink" Target="http://bdh-rd.bne.es/viewer.vm?id=0000134978" TargetMode="External"/><Relationship Id="rId139" Type="http://schemas.openxmlformats.org/officeDocument/2006/relationships/hyperlink" Target="http://bdh-rd.bne.es/viewer.vm?id=0000134978" TargetMode="External"/><Relationship Id="rId346" Type="http://schemas.openxmlformats.org/officeDocument/2006/relationships/hyperlink" Target="http://bdh-rd.bne.es/viewer.vm?id=0000171180" TargetMode="External"/><Relationship Id="rId192" Type="http://schemas.openxmlformats.org/officeDocument/2006/relationships/hyperlink" Target="http://bdh-rd.bne.es/viewer.vm?id=0000171541" TargetMode="External"/><Relationship Id="rId206" Type="http://schemas.openxmlformats.org/officeDocument/2006/relationships/hyperlink" Target="http://bdh-rd.bne.es/viewer.vm?id=0000171541" TargetMode="External"/><Relationship Id="rId413" Type="http://schemas.openxmlformats.org/officeDocument/2006/relationships/hyperlink" Target="http://bdh-rd.bne.es/viewer.vm?id=0000171183" TargetMode="External"/><Relationship Id="rId497" Type="http://schemas.openxmlformats.org/officeDocument/2006/relationships/hyperlink" Target="http://bdh-rd.bne.es/viewer.vm?id=0000171183" TargetMode="External"/><Relationship Id="rId12" Type="http://schemas.openxmlformats.org/officeDocument/2006/relationships/hyperlink" Target="http://bdh-rd.bne.es/viewer.vm?id=0000134978" TargetMode="External"/><Relationship Id="rId108" Type="http://schemas.openxmlformats.org/officeDocument/2006/relationships/hyperlink" Target="http://bdh-rd.bne.es/viewer.vm?id=0000134978" TargetMode="External"/><Relationship Id="rId315" Type="http://schemas.openxmlformats.org/officeDocument/2006/relationships/hyperlink" Target="http://bdh-rd.bne.es/viewer.vm?id=0000171541" TargetMode="External"/><Relationship Id="rId357" Type="http://schemas.openxmlformats.org/officeDocument/2006/relationships/hyperlink" Target="http://bdh-rd.bne.es/viewer.vm?id=0000171180" TargetMode="External"/><Relationship Id="rId522" Type="http://schemas.openxmlformats.org/officeDocument/2006/relationships/hyperlink" Target="http://bdh-rd.bne.es/viewer.vm?id=0000171183" TargetMode="External"/><Relationship Id="rId54" Type="http://schemas.openxmlformats.org/officeDocument/2006/relationships/hyperlink" Target="http://bdh-rd.bne.es/viewer.vm?id=0000134978" TargetMode="External"/><Relationship Id="rId96" Type="http://schemas.openxmlformats.org/officeDocument/2006/relationships/hyperlink" Target="http://bdh-rd.bne.es/viewer.vm?id=0000134978" TargetMode="External"/><Relationship Id="rId161" Type="http://schemas.openxmlformats.org/officeDocument/2006/relationships/hyperlink" Target="http://bdh-rd.bne.es/viewer.vm?id=0000171541" TargetMode="External"/><Relationship Id="rId217" Type="http://schemas.openxmlformats.org/officeDocument/2006/relationships/hyperlink" Target="http://bdh-rd.bne.es/viewer.vm?id=0000171541" TargetMode="External"/><Relationship Id="rId399" Type="http://schemas.openxmlformats.org/officeDocument/2006/relationships/hyperlink" Target="http://bdh-rd.bne.es/viewer.vm?id=0000171183" TargetMode="External"/><Relationship Id="rId259" Type="http://schemas.openxmlformats.org/officeDocument/2006/relationships/hyperlink" Target="http://bdh-rd.bne.es/viewer.vm?id=0000171541" TargetMode="External"/><Relationship Id="rId424" Type="http://schemas.openxmlformats.org/officeDocument/2006/relationships/hyperlink" Target="http://bdh-rd.bne.es/viewer.vm?id=0000171183" TargetMode="External"/><Relationship Id="rId466" Type="http://schemas.openxmlformats.org/officeDocument/2006/relationships/hyperlink" Target="http://bdh-rd.bne.es/viewer.vm?id=0000171183" TargetMode="External"/><Relationship Id="rId23" Type="http://schemas.openxmlformats.org/officeDocument/2006/relationships/hyperlink" Target="http://bdh-rd.bne.es/viewer.vm?id=0000134978" TargetMode="External"/><Relationship Id="rId119" Type="http://schemas.openxmlformats.org/officeDocument/2006/relationships/hyperlink" Target="http://bdh-rd.bne.es/viewer.vm?id=0000134978" TargetMode="External"/><Relationship Id="rId270" Type="http://schemas.openxmlformats.org/officeDocument/2006/relationships/hyperlink" Target="http://bdh-rd.bne.es/viewer.vm?id=0000171541" TargetMode="External"/><Relationship Id="rId326" Type="http://schemas.openxmlformats.org/officeDocument/2006/relationships/hyperlink" Target="http://bdh-rd.bne.es/viewer.vm?id=0000171180" TargetMode="External"/><Relationship Id="rId533" Type="http://schemas.openxmlformats.org/officeDocument/2006/relationships/hyperlink" Target="http://bdh-rd.bne.es/viewer.vm?id=0000171183" TargetMode="External"/><Relationship Id="rId65" Type="http://schemas.openxmlformats.org/officeDocument/2006/relationships/hyperlink" Target="http://bdh-rd.bne.es/viewer.vm?id=0000134978" TargetMode="External"/><Relationship Id="rId130" Type="http://schemas.openxmlformats.org/officeDocument/2006/relationships/hyperlink" Target="http://bdh-rd.bne.es/viewer.vm?id=0000134978" TargetMode="External"/><Relationship Id="rId368" Type="http://schemas.openxmlformats.org/officeDocument/2006/relationships/hyperlink" Target="http://bdh-rd.bne.es/viewer.vm?id=0000171180" TargetMode="External"/><Relationship Id="rId172" Type="http://schemas.openxmlformats.org/officeDocument/2006/relationships/hyperlink" Target="http://bdh-rd.bne.es/viewer.vm?id=0000171541" TargetMode="External"/><Relationship Id="rId228" Type="http://schemas.openxmlformats.org/officeDocument/2006/relationships/hyperlink" Target="http://bdh-rd.bne.es/viewer.vm?id=0000171541" TargetMode="External"/><Relationship Id="rId435" Type="http://schemas.openxmlformats.org/officeDocument/2006/relationships/hyperlink" Target="http://bdh-rd.bne.es/viewer.vm?id=0000171183" TargetMode="External"/><Relationship Id="rId477" Type="http://schemas.openxmlformats.org/officeDocument/2006/relationships/hyperlink" Target="http://bdh-rd.bne.es/viewer.vm?id=0000171183" TargetMode="External"/><Relationship Id="rId281" Type="http://schemas.openxmlformats.org/officeDocument/2006/relationships/hyperlink" Target="http://bdh-rd.bne.es/viewer.vm?id=0000171541" TargetMode="External"/><Relationship Id="rId337" Type="http://schemas.openxmlformats.org/officeDocument/2006/relationships/hyperlink" Target="http://bdh-rd.bne.es/viewer.vm?id=0000171180" TargetMode="External"/><Relationship Id="rId502" Type="http://schemas.openxmlformats.org/officeDocument/2006/relationships/hyperlink" Target="http://bdh-rd.bne.es/viewer.vm?id=0000171183" TargetMode="External"/><Relationship Id="rId34" Type="http://schemas.openxmlformats.org/officeDocument/2006/relationships/hyperlink" Target="http://bdh-rd.bne.es/viewer.vm?id=0000134978" TargetMode="External"/><Relationship Id="rId76" Type="http://schemas.openxmlformats.org/officeDocument/2006/relationships/hyperlink" Target="http://bdh-rd.bne.es/viewer.vm?id=0000134978" TargetMode="External"/><Relationship Id="rId141" Type="http://schemas.openxmlformats.org/officeDocument/2006/relationships/hyperlink" Target="http://bdh-rd.bne.es/viewer.vm?id=0000134978" TargetMode="External"/><Relationship Id="rId379" Type="http://schemas.openxmlformats.org/officeDocument/2006/relationships/hyperlink" Target="http://bdh-rd.bne.es/viewer.vm?id=0000171183" TargetMode="External"/><Relationship Id="rId544" Type="http://schemas.openxmlformats.org/officeDocument/2006/relationships/hyperlink" Target="http://bdh-rd.bne.es/viewer.vm?id=0000171183" TargetMode="External"/><Relationship Id="rId7" Type="http://schemas.openxmlformats.org/officeDocument/2006/relationships/hyperlink" Target="http://bdh-rd.bne.es/viewer.vm?id=0000134978" TargetMode="External"/><Relationship Id="rId183" Type="http://schemas.openxmlformats.org/officeDocument/2006/relationships/hyperlink" Target="http://bdh-rd.bne.es/viewer.vm?id=0000171541" TargetMode="External"/><Relationship Id="rId239" Type="http://schemas.openxmlformats.org/officeDocument/2006/relationships/hyperlink" Target="http://bdh-rd.bne.es/viewer.vm?id=0000171541" TargetMode="External"/><Relationship Id="rId390" Type="http://schemas.openxmlformats.org/officeDocument/2006/relationships/hyperlink" Target="http://bdh-rd.bne.es/viewer.vm?id=0000171183" TargetMode="External"/><Relationship Id="rId404" Type="http://schemas.openxmlformats.org/officeDocument/2006/relationships/hyperlink" Target="http://bdh-rd.bne.es/viewer.vm?id=0000171183" TargetMode="External"/><Relationship Id="rId446" Type="http://schemas.openxmlformats.org/officeDocument/2006/relationships/hyperlink" Target="http://bdh-rd.bne.es/viewer.vm?id=0000171183" TargetMode="External"/><Relationship Id="rId250" Type="http://schemas.openxmlformats.org/officeDocument/2006/relationships/hyperlink" Target="http://bdh-rd.bne.es/viewer.vm?id=0000171541" TargetMode="External"/><Relationship Id="rId292" Type="http://schemas.openxmlformats.org/officeDocument/2006/relationships/hyperlink" Target="http://bdh-rd.bne.es/viewer.vm?id=0000171541" TargetMode="External"/><Relationship Id="rId306" Type="http://schemas.openxmlformats.org/officeDocument/2006/relationships/hyperlink" Target="http://bdh-rd.bne.es/viewer.vm?id=0000171541" TargetMode="External"/><Relationship Id="rId488" Type="http://schemas.openxmlformats.org/officeDocument/2006/relationships/hyperlink" Target="http://bdh-rd.bne.es/viewer.vm?id=0000171183" TargetMode="External"/><Relationship Id="rId45" Type="http://schemas.openxmlformats.org/officeDocument/2006/relationships/hyperlink" Target="http://bdh-rd.bne.es/viewer.vm?id=0000134978" TargetMode="External"/><Relationship Id="rId87" Type="http://schemas.openxmlformats.org/officeDocument/2006/relationships/hyperlink" Target="http://bdh-rd.bne.es/viewer.vm?id=0000134978" TargetMode="External"/><Relationship Id="rId110" Type="http://schemas.openxmlformats.org/officeDocument/2006/relationships/hyperlink" Target="http://bdh-rd.bne.es/viewer.vm?id=0000134978" TargetMode="External"/><Relationship Id="rId348" Type="http://schemas.openxmlformats.org/officeDocument/2006/relationships/hyperlink" Target="http://bdh-rd.bne.es/viewer.vm?id=0000171180" TargetMode="External"/><Relationship Id="rId513" Type="http://schemas.openxmlformats.org/officeDocument/2006/relationships/hyperlink" Target="http://bdh-rd.bne.es/viewer.vm?id=0000171183" TargetMode="External"/><Relationship Id="rId152" Type="http://schemas.openxmlformats.org/officeDocument/2006/relationships/hyperlink" Target="http://bdh-rd.bne.es/viewer.vm?id=0000134978" TargetMode="External"/><Relationship Id="rId194" Type="http://schemas.openxmlformats.org/officeDocument/2006/relationships/hyperlink" Target="http://bdh-rd.bne.es/viewer.vm?id=0000171541" TargetMode="External"/><Relationship Id="rId208" Type="http://schemas.openxmlformats.org/officeDocument/2006/relationships/hyperlink" Target="http://bdh-rd.bne.es/viewer.vm?id=0000171541" TargetMode="External"/><Relationship Id="rId415" Type="http://schemas.openxmlformats.org/officeDocument/2006/relationships/hyperlink" Target="http://bdh-rd.bne.es/viewer.vm?id=0000171183" TargetMode="External"/><Relationship Id="rId457" Type="http://schemas.openxmlformats.org/officeDocument/2006/relationships/hyperlink" Target="http://bdh-rd.bne.es/viewer.vm?id=0000171183" TargetMode="External"/><Relationship Id="rId261" Type="http://schemas.openxmlformats.org/officeDocument/2006/relationships/hyperlink" Target="http://bdh-rd.bne.es/viewer.vm?id=0000171541" TargetMode="External"/><Relationship Id="rId499" Type="http://schemas.openxmlformats.org/officeDocument/2006/relationships/hyperlink" Target="http://bdh-rd.bne.es/viewer.vm?id=0000171183" TargetMode="External"/><Relationship Id="rId14" Type="http://schemas.openxmlformats.org/officeDocument/2006/relationships/hyperlink" Target="http://bdh-rd.bne.es/viewer.vm?id=0000134978" TargetMode="External"/><Relationship Id="rId56" Type="http://schemas.openxmlformats.org/officeDocument/2006/relationships/hyperlink" Target="http://bdh-rd.bne.es/viewer.vm?id=0000134978" TargetMode="External"/><Relationship Id="rId317" Type="http://schemas.openxmlformats.org/officeDocument/2006/relationships/hyperlink" Target="http://bdh-rd.bne.es/viewer.vm?id=0000171541" TargetMode="External"/><Relationship Id="rId359" Type="http://schemas.openxmlformats.org/officeDocument/2006/relationships/hyperlink" Target="http://bdh-rd.bne.es/viewer.vm?id=0000171180" TargetMode="External"/><Relationship Id="rId524" Type="http://schemas.openxmlformats.org/officeDocument/2006/relationships/hyperlink" Target="http://bdh-rd.bne.es/viewer.vm?id=0000171183" TargetMode="External"/><Relationship Id="rId98" Type="http://schemas.openxmlformats.org/officeDocument/2006/relationships/hyperlink" Target="http://bdh-rd.bne.es/viewer.vm?id=0000134978" TargetMode="External"/><Relationship Id="rId121" Type="http://schemas.openxmlformats.org/officeDocument/2006/relationships/hyperlink" Target="http://bdh-rd.bne.es/viewer.vm?id=0000134978" TargetMode="External"/><Relationship Id="rId163" Type="http://schemas.openxmlformats.org/officeDocument/2006/relationships/hyperlink" Target="http://bdh-rd.bne.es/viewer.vm?id=0000171541" TargetMode="External"/><Relationship Id="rId219" Type="http://schemas.openxmlformats.org/officeDocument/2006/relationships/hyperlink" Target="http://bdh-rd.bne.es/viewer.vm?id=0000171541" TargetMode="External"/><Relationship Id="rId370" Type="http://schemas.openxmlformats.org/officeDocument/2006/relationships/hyperlink" Target="http://bdh-rd.bne.es/viewer.vm?id=0000171180" TargetMode="External"/><Relationship Id="rId426" Type="http://schemas.openxmlformats.org/officeDocument/2006/relationships/hyperlink" Target="http://bdh-rd.bne.es/viewer.vm?id=0000171183" TargetMode="External"/><Relationship Id="rId230" Type="http://schemas.openxmlformats.org/officeDocument/2006/relationships/hyperlink" Target="http://bdh-rd.bne.es/viewer.vm?id=0000171541" TargetMode="External"/><Relationship Id="rId468" Type="http://schemas.openxmlformats.org/officeDocument/2006/relationships/hyperlink" Target="http://bdh-rd.bne.es/viewer.vm?id=0000171183" TargetMode="External"/><Relationship Id="rId25" Type="http://schemas.openxmlformats.org/officeDocument/2006/relationships/hyperlink" Target="http://bdh-rd.bne.es/viewer.vm?id=0000134978" TargetMode="External"/><Relationship Id="rId67" Type="http://schemas.openxmlformats.org/officeDocument/2006/relationships/hyperlink" Target="http://bdh-rd.bne.es/viewer.vm?id=0000134978" TargetMode="External"/><Relationship Id="rId272" Type="http://schemas.openxmlformats.org/officeDocument/2006/relationships/hyperlink" Target="http://bdh-rd.bne.es/viewer.vm?id=0000171541" TargetMode="External"/><Relationship Id="rId328" Type="http://schemas.openxmlformats.org/officeDocument/2006/relationships/hyperlink" Target="http://bdh-rd.bne.es/viewer.vm?id=0000171180" TargetMode="External"/><Relationship Id="rId535" Type="http://schemas.openxmlformats.org/officeDocument/2006/relationships/hyperlink" Target="http://bdh-rd.bne.es/viewer.vm?id=0000171183" TargetMode="External"/><Relationship Id="rId132" Type="http://schemas.openxmlformats.org/officeDocument/2006/relationships/hyperlink" Target="http://bdh-rd.bne.es/viewer.vm?id=0000134978" TargetMode="External"/><Relationship Id="rId174" Type="http://schemas.openxmlformats.org/officeDocument/2006/relationships/hyperlink" Target="http://bdh-rd.bne.es/viewer.vm?id=0000171541" TargetMode="External"/><Relationship Id="rId381" Type="http://schemas.openxmlformats.org/officeDocument/2006/relationships/hyperlink" Target="http://bdh-rd.bne.es/viewer.vm?id=0000171183" TargetMode="External"/><Relationship Id="rId241" Type="http://schemas.openxmlformats.org/officeDocument/2006/relationships/hyperlink" Target="http://bdh-rd.bne.es/viewer.vm?id=0000171541" TargetMode="External"/><Relationship Id="rId437" Type="http://schemas.openxmlformats.org/officeDocument/2006/relationships/hyperlink" Target="http://bdh-rd.bne.es/viewer.vm?id=0000171183" TargetMode="External"/><Relationship Id="rId479" Type="http://schemas.openxmlformats.org/officeDocument/2006/relationships/hyperlink" Target="http://bdh-rd.bne.es/viewer.vm?id=0000171183" TargetMode="External"/><Relationship Id="rId36" Type="http://schemas.openxmlformats.org/officeDocument/2006/relationships/hyperlink" Target="http://bdh-rd.bne.es/viewer.vm?id=0000134978" TargetMode="External"/><Relationship Id="rId283" Type="http://schemas.openxmlformats.org/officeDocument/2006/relationships/hyperlink" Target="http://bdh-rd.bne.es/viewer.vm?id=0000171541" TargetMode="External"/><Relationship Id="rId339" Type="http://schemas.openxmlformats.org/officeDocument/2006/relationships/hyperlink" Target="http://bdh-rd.bne.es/viewer.vm?id=0000171180" TargetMode="External"/><Relationship Id="rId490" Type="http://schemas.openxmlformats.org/officeDocument/2006/relationships/hyperlink" Target="http://bdh-rd.bne.es/viewer.vm?id=0000171183" TargetMode="External"/><Relationship Id="rId504" Type="http://schemas.openxmlformats.org/officeDocument/2006/relationships/hyperlink" Target="http://bdh-rd.bne.es/viewer.vm?id=0000171183" TargetMode="External"/><Relationship Id="rId546" Type="http://schemas.openxmlformats.org/officeDocument/2006/relationships/hyperlink" Target="http://bdh-rd.bne.es/viewer.vm?id=0000171183" TargetMode="External"/><Relationship Id="rId78" Type="http://schemas.openxmlformats.org/officeDocument/2006/relationships/hyperlink" Target="http://bdh-rd.bne.es/viewer.vm?id=0000134978" TargetMode="External"/><Relationship Id="rId101" Type="http://schemas.openxmlformats.org/officeDocument/2006/relationships/hyperlink" Target="http://bdh-rd.bne.es/viewer.vm?id=0000134978" TargetMode="External"/><Relationship Id="rId143" Type="http://schemas.openxmlformats.org/officeDocument/2006/relationships/hyperlink" Target="http://bdh-rd.bne.es/viewer.vm?id=0000134978" TargetMode="External"/><Relationship Id="rId185" Type="http://schemas.openxmlformats.org/officeDocument/2006/relationships/hyperlink" Target="http://bdh-rd.bne.es/viewer.vm?id=0000171541" TargetMode="External"/><Relationship Id="rId350" Type="http://schemas.openxmlformats.org/officeDocument/2006/relationships/hyperlink" Target="http://bdh-rd.bne.es/viewer.vm?id=0000171180" TargetMode="External"/><Relationship Id="rId406" Type="http://schemas.openxmlformats.org/officeDocument/2006/relationships/hyperlink" Target="http://bdh-rd.bne.es/viewer.vm?id=0000171183" TargetMode="External"/><Relationship Id="rId9" Type="http://schemas.openxmlformats.org/officeDocument/2006/relationships/hyperlink" Target="http://bdh-rd.bne.es/viewer.vm?id=0000134978" TargetMode="External"/><Relationship Id="rId210" Type="http://schemas.openxmlformats.org/officeDocument/2006/relationships/hyperlink" Target="http://bdh-rd.bne.es/viewer.vm?id=0000171541" TargetMode="External"/><Relationship Id="rId392" Type="http://schemas.openxmlformats.org/officeDocument/2006/relationships/hyperlink" Target="http://bdh-rd.bne.es/viewer.vm?id=0000171183" TargetMode="External"/><Relationship Id="rId448" Type="http://schemas.openxmlformats.org/officeDocument/2006/relationships/hyperlink" Target="http://bdh-rd.bne.es/viewer.vm?id=0000171183" TargetMode="External"/><Relationship Id="rId252" Type="http://schemas.openxmlformats.org/officeDocument/2006/relationships/hyperlink" Target="http://bdh-rd.bne.es/viewer.vm?id=0000171541" TargetMode="External"/><Relationship Id="rId294" Type="http://schemas.openxmlformats.org/officeDocument/2006/relationships/hyperlink" Target="http://bdh-rd.bne.es/viewer.vm?id=0000171541" TargetMode="External"/><Relationship Id="rId308" Type="http://schemas.openxmlformats.org/officeDocument/2006/relationships/hyperlink" Target="http://bdh-rd.bne.es/viewer.vm?id=0000171541" TargetMode="External"/><Relationship Id="rId515" Type="http://schemas.openxmlformats.org/officeDocument/2006/relationships/hyperlink" Target="http://bdh-rd.bne.es/viewer.vm?id=0000171183" TargetMode="External"/><Relationship Id="rId47" Type="http://schemas.openxmlformats.org/officeDocument/2006/relationships/hyperlink" Target="http://bdh-rd.bne.es/viewer.vm?id=0000134978" TargetMode="External"/><Relationship Id="rId89" Type="http://schemas.openxmlformats.org/officeDocument/2006/relationships/hyperlink" Target="http://bdh-rd.bne.es/viewer.vm?id=0000134978" TargetMode="External"/><Relationship Id="rId112" Type="http://schemas.openxmlformats.org/officeDocument/2006/relationships/hyperlink" Target="http://bdh-rd.bne.es/viewer.vm?id=0000134978" TargetMode="External"/><Relationship Id="rId154" Type="http://schemas.openxmlformats.org/officeDocument/2006/relationships/hyperlink" Target="http://bdh-rd.bne.es/viewer.vm?id=0000134978" TargetMode="External"/><Relationship Id="rId361" Type="http://schemas.openxmlformats.org/officeDocument/2006/relationships/hyperlink" Target="http://bdh-rd.bne.es/viewer.vm?id=0000171180" TargetMode="External"/><Relationship Id="rId196" Type="http://schemas.openxmlformats.org/officeDocument/2006/relationships/hyperlink" Target="http://bdh-rd.bne.es/viewer.vm?id=0000171541" TargetMode="External"/><Relationship Id="rId417" Type="http://schemas.openxmlformats.org/officeDocument/2006/relationships/hyperlink" Target="http://bdh-rd.bne.es/viewer.vm?id=0000171183" TargetMode="External"/><Relationship Id="rId459" Type="http://schemas.openxmlformats.org/officeDocument/2006/relationships/hyperlink" Target="http://bdh-rd.bne.es/viewer.vm?id=0000171183" TargetMode="External"/><Relationship Id="rId16" Type="http://schemas.openxmlformats.org/officeDocument/2006/relationships/hyperlink" Target="http://bdh-rd.bne.es/viewer.vm?id=0000134978" TargetMode="External"/><Relationship Id="rId221" Type="http://schemas.openxmlformats.org/officeDocument/2006/relationships/hyperlink" Target="http://bdh-rd.bne.es/viewer.vm?id=0000171541" TargetMode="External"/><Relationship Id="rId263" Type="http://schemas.openxmlformats.org/officeDocument/2006/relationships/hyperlink" Target="http://bdh-rd.bne.es/viewer.vm?id=0000171541" TargetMode="External"/><Relationship Id="rId319" Type="http://schemas.openxmlformats.org/officeDocument/2006/relationships/hyperlink" Target="http://bdh-rd.bne.es/viewer.vm?id=0000171541" TargetMode="External"/><Relationship Id="rId470" Type="http://schemas.openxmlformats.org/officeDocument/2006/relationships/hyperlink" Target="http://bdh-rd.bne.es/viewer.vm?id=0000171183" TargetMode="External"/><Relationship Id="rId526" Type="http://schemas.openxmlformats.org/officeDocument/2006/relationships/hyperlink" Target="http://bdh-rd.bne.es/viewer.vm?id=0000171183" TargetMode="External"/><Relationship Id="rId58" Type="http://schemas.openxmlformats.org/officeDocument/2006/relationships/hyperlink" Target="http://bdh-rd.bne.es/viewer.vm?id=0000134978" TargetMode="External"/><Relationship Id="rId123" Type="http://schemas.openxmlformats.org/officeDocument/2006/relationships/hyperlink" Target="http://bdh-rd.bne.es/viewer.vm?id=0000134978" TargetMode="External"/><Relationship Id="rId330" Type="http://schemas.openxmlformats.org/officeDocument/2006/relationships/hyperlink" Target="http://bdh-rd.bne.es/viewer.vm?id=0000171180" TargetMode="External"/><Relationship Id="rId165" Type="http://schemas.openxmlformats.org/officeDocument/2006/relationships/hyperlink" Target="http://bdh-rd.bne.es/viewer.vm?id=0000171541" TargetMode="External"/><Relationship Id="rId372" Type="http://schemas.openxmlformats.org/officeDocument/2006/relationships/hyperlink" Target="http://bdh-rd.bne.es/viewer.vm?id=0000171180" TargetMode="External"/><Relationship Id="rId428" Type="http://schemas.openxmlformats.org/officeDocument/2006/relationships/hyperlink" Target="http://bdh-rd.bne.es/viewer.vm?id=0000171183" TargetMode="External"/><Relationship Id="rId232" Type="http://schemas.openxmlformats.org/officeDocument/2006/relationships/hyperlink" Target="http://bdh-rd.bne.es/viewer.vm?id=0000171541" TargetMode="External"/><Relationship Id="rId274" Type="http://schemas.openxmlformats.org/officeDocument/2006/relationships/hyperlink" Target="http://bdh-rd.bne.es/viewer.vm?id=0000171541" TargetMode="External"/><Relationship Id="rId481" Type="http://schemas.openxmlformats.org/officeDocument/2006/relationships/hyperlink" Target="http://bdh-rd.bne.es/viewer.vm?id=0000171183" TargetMode="External"/><Relationship Id="rId27" Type="http://schemas.openxmlformats.org/officeDocument/2006/relationships/hyperlink" Target="http://bdh-rd.bne.es/viewer.vm?id=0000134978" TargetMode="External"/><Relationship Id="rId69" Type="http://schemas.openxmlformats.org/officeDocument/2006/relationships/hyperlink" Target="http://bdh-rd.bne.es/viewer.vm?id=0000134978" TargetMode="External"/><Relationship Id="rId134" Type="http://schemas.openxmlformats.org/officeDocument/2006/relationships/hyperlink" Target="http://bdh-rd.bne.es/viewer.vm?id=0000134978" TargetMode="External"/><Relationship Id="rId537" Type="http://schemas.openxmlformats.org/officeDocument/2006/relationships/hyperlink" Target="http://bdh-rd.bne.es/viewer.vm?id=0000171183" TargetMode="External"/><Relationship Id="rId80" Type="http://schemas.openxmlformats.org/officeDocument/2006/relationships/hyperlink" Target="http://bdh-rd.bne.es/viewer.vm?id=0000134978" TargetMode="External"/><Relationship Id="rId176" Type="http://schemas.openxmlformats.org/officeDocument/2006/relationships/hyperlink" Target="http://bdh-rd.bne.es/viewer.vm?id=0000171541" TargetMode="External"/><Relationship Id="rId341" Type="http://schemas.openxmlformats.org/officeDocument/2006/relationships/hyperlink" Target="http://bdh-rd.bne.es/viewer.vm?id=0000171180" TargetMode="External"/><Relationship Id="rId383" Type="http://schemas.openxmlformats.org/officeDocument/2006/relationships/hyperlink" Target="http://bdh-rd.bne.es/viewer.vm?id=0000171183" TargetMode="External"/><Relationship Id="rId439" Type="http://schemas.openxmlformats.org/officeDocument/2006/relationships/hyperlink" Target="http://bdh-rd.bne.es/viewer.vm?id=0000171183" TargetMode="External"/><Relationship Id="rId201" Type="http://schemas.openxmlformats.org/officeDocument/2006/relationships/hyperlink" Target="http://bdh-rd.bne.es/viewer.vm?id=0000171541" TargetMode="External"/><Relationship Id="rId243" Type="http://schemas.openxmlformats.org/officeDocument/2006/relationships/hyperlink" Target="http://bdh-rd.bne.es/viewer.vm?id=0000171541" TargetMode="External"/><Relationship Id="rId285" Type="http://schemas.openxmlformats.org/officeDocument/2006/relationships/hyperlink" Target="http://bdh-rd.bne.es/viewer.vm?id=0000171541" TargetMode="External"/><Relationship Id="rId450" Type="http://schemas.openxmlformats.org/officeDocument/2006/relationships/hyperlink" Target="http://bdh-rd.bne.es/viewer.vm?id=0000171183" TargetMode="External"/><Relationship Id="rId506" Type="http://schemas.openxmlformats.org/officeDocument/2006/relationships/hyperlink" Target="http://bdh-rd.bne.es/viewer.vm?id=0000171183" TargetMode="External"/><Relationship Id="rId38" Type="http://schemas.openxmlformats.org/officeDocument/2006/relationships/hyperlink" Target="http://bdh-rd.bne.es/viewer.vm?id=0000134978" TargetMode="External"/><Relationship Id="rId103" Type="http://schemas.openxmlformats.org/officeDocument/2006/relationships/hyperlink" Target="http://bdh-rd.bne.es/viewer.vm?id=0000134978" TargetMode="External"/><Relationship Id="rId310" Type="http://schemas.openxmlformats.org/officeDocument/2006/relationships/hyperlink" Target="http://bdh-rd.bne.es/viewer.vm?id=0000171541" TargetMode="External"/><Relationship Id="rId492" Type="http://schemas.openxmlformats.org/officeDocument/2006/relationships/hyperlink" Target="http://bdh-rd.bne.es/viewer.vm?id=0000171183" TargetMode="External"/><Relationship Id="rId548" Type="http://schemas.openxmlformats.org/officeDocument/2006/relationships/hyperlink" Target="http://bdh-rd.bne.es/viewer.vm?id=0000171183" TargetMode="External"/><Relationship Id="rId91" Type="http://schemas.openxmlformats.org/officeDocument/2006/relationships/hyperlink" Target="http://bdh-rd.bne.es/viewer.vm?id=0000134978" TargetMode="External"/><Relationship Id="rId145" Type="http://schemas.openxmlformats.org/officeDocument/2006/relationships/hyperlink" Target="http://bdh-rd.bne.es/viewer.vm?id=0000134978" TargetMode="External"/><Relationship Id="rId187" Type="http://schemas.openxmlformats.org/officeDocument/2006/relationships/hyperlink" Target="http://bdh-rd.bne.es/viewer.vm?id=0000171541" TargetMode="External"/><Relationship Id="rId352" Type="http://schemas.openxmlformats.org/officeDocument/2006/relationships/hyperlink" Target="http://bdh-rd.bne.es/viewer.vm?id=0000171180" TargetMode="External"/><Relationship Id="rId394" Type="http://schemas.openxmlformats.org/officeDocument/2006/relationships/hyperlink" Target="http://bdh-rd.bne.es/viewer.vm?id=0000171183" TargetMode="External"/><Relationship Id="rId408" Type="http://schemas.openxmlformats.org/officeDocument/2006/relationships/hyperlink" Target="http://bdh-rd.bne.es/viewer.vm?id=0000171183" TargetMode="External"/><Relationship Id="rId212" Type="http://schemas.openxmlformats.org/officeDocument/2006/relationships/hyperlink" Target="http://bdh-rd.bne.es/viewer.vm?id=0000171541" TargetMode="External"/><Relationship Id="rId254" Type="http://schemas.openxmlformats.org/officeDocument/2006/relationships/hyperlink" Target="http://bdh-rd.bne.es/viewer.vm?id=0000171541" TargetMode="External"/><Relationship Id="rId49" Type="http://schemas.openxmlformats.org/officeDocument/2006/relationships/hyperlink" Target="http://bdh-rd.bne.es/viewer.vm?id=0000134978" TargetMode="External"/><Relationship Id="rId114" Type="http://schemas.openxmlformats.org/officeDocument/2006/relationships/hyperlink" Target="http://bdh-rd.bne.es/viewer.vm?id=0000134978" TargetMode="External"/><Relationship Id="rId296" Type="http://schemas.openxmlformats.org/officeDocument/2006/relationships/hyperlink" Target="http://bdh-rd.bne.es/viewer.vm?id=0000171541" TargetMode="External"/><Relationship Id="rId461" Type="http://schemas.openxmlformats.org/officeDocument/2006/relationships/hyperlink" Target="http://bdh-rd.bne.es/viewer.vm?id=0000171183" TargetMode="External"/><Relationship Id="rId517" Type="http://schemas.openxmlformats.org/officeDocument/2006/relationships/hyperlink" Target="http://bdh-rd.bne.es/viewer.vm?id=0000171183" TargetMode="External"/><Relationship Id="rId60" Type="http://schemas.openxmlformats.org/officeDocument/2006/relationships/hyperlink" Target="http://bdh-rd.bne.es/viewer.vm?id=0000134978" TargetMode="External"/><Relationship Id="rId156" Type="http://schemas.openxmlformats.org/officeDocument/2006/relationships/hyperlink" Target="http://bdh-rd.bne.es/viewer.vm?id=0000134978" TargetMode="External"/><Relationship Id="rId198" Type="http://schemas.openxmlformats.org/officeDocument/2006/relationships/hyperlink" Target="http://bdh-rd.bne.es/viewer.vm?id=0000171541" TargetMode="External"/><Relationship Id="rId321" Type="http://schemas.openxmlformats.org/officeDocument/2006/relationships/hyperlink" Target="http://bdh-rd.bne.es/viewer.vm?id=0000171541" TargetMode="External"/><Relationship Id="rId363" Type="http://schemas.openxmlformats.org/officeDocument/2006/relationships/hyperlink" Target="http://bdh-rd.bne.es/viewer.vm?id=0000171180" TargetMode="External"/><Relationship Id="rId419" Type="http://schemas.openxmlformats.org/officeDocument/2006/relationships/hyperlink" Target="http://bdh-rd.bne.es/viewer.vm?id=0000171183" TargetMode="External"/><Relationship Id="rId223" Type="http://schemas.openxmlformats.org/officeDocument/2006/relationships/hyperlink" Target="http://bdh-rd.bne.es/viewer.vm?id=0000171541" TargetMode="External"/><Relationship Id="rId430" Type="http://schemas.openxmlformats.org/officeDocument/2006/relationships/hyperlink" Target="http://bdh-rd.bne.es/viewer.vm?id=0000171183" TargetMode="External"/><Relationship Id="rId18" Type="http://schemas.openxmlformats.org/officeDocument/2006/relationships/hyperlink" Target="http://bdh-rd.bne.es/viewer.vm?id=0000134978" TargetMode="External"/><Relationship Id="rId265" Type="http://schemas.openxmlformats.org/officeDocument/2006/relationships/hyperlink" Target="http://bdh-rd.bne.es/viewer.vm?id=0000171541" TargetMode="External"/><Relationship Id="rId472" Type="http://schemas.openxmlformats.org/officeDocument/2006/relationships/hyperlink" Target="http://bdh-rd.bne.es/viewer.vm?id=0000171183" TargetMode="External"/><Relationship Id="rId528" Type="http://schemas.openxmlformats.org/officeDocument/2006/relationships/hyperlink" Target="http://bdh-rd.bne.es/viewer.vm?id=0000171183" TargetMode="External"/><Relationship Id="rId125" Type="http://schemas.openxmlformats.org/officeDocument/2006/relationships/hyperlink" Target="http://bdh-rd.bne.es/viewer.vm?id=0000134978" TargetMode="External"/><Relationship Id="rId167" Type="http://schemas.openxmlformats.org/officeDocument/2006/relationships/hyperlink" Target="http://bdh-rd.bne.es/viewer.vm?id=0000171541" TargetMode="External"/><Relationship Id="rId332" Type="http://schemas.openxmlformats.org/officeDocument/2006/relationships/hyperlink" Target="http://bdh-rd.bne.es/viewer.vm?id=0000171180" TargetMode="External"/><Relationship Id="rId374" Type="http://schemas.openxmlformats.org/officeDocument/2006/relationships/hyperlink" Target="http://bdh-rd.bne.es/viewer.vm?id=0000171180" TargetMode="External"/><Relationship Id="rId71" Type="http://schemas.openxmlformats.org/officeDocument/2006/relationships/hyperlink" Target="http://bdh-rd.bne.es/viewer.vm?id=0000134978" TargetMode="External"/><Relationship Id="rId234" Type="http://schemas.openxmlformats.org/officeDocument/2006/relationships/hyperlink" Target="http://bdh-rd.bne.es/viewer.vm?id=0000171541" TargetMode="External"/><Relationship Id="rId2" Type="http://schemas.openxmlformats.org/officeDocument/2006/relationships/hyperlink" Target="http://bdh-rd.bne.es/viewer.vm?id=0000171183" TargetMode="External"/><Relationship Id="rId29" Type="http://schemas.openxmlformats.org/officeDocument/2006/relationships/hyperlink" Target="http://bdh-rd.bne.es/viewer.vm?id=0000134978" TargetMode="External"/><Relationship Id="rId276" Type="http://schemas.openxmlformats.org/officeDocument/2006/relationships/hyperlink" Target="http://bdh-rd.bne.es/viewer.vm?id=0000171541" TargetMode="External"/><Relationship Id="rId441" Type="http://schemas.openxmlformats.org/officeDocument/2006/relationships/hyperlink" Target="http://bdh-rd.bne.es/viewer.vm?id=0000171183" TargetMode="External"/><Relationship Id="rId483" Type="http://schemas.openxmlformats.org/officeDocument/2006/relationships/hyperlink" Target="http://bdh-rd.bne.es/viewer.vm?id=0000171183" TargetMode="External"/><Relationship Id="rId539" Type="http://schemas.openxmlformats.org/officeDocument/2006/relationships/hyperlink" Target="http://bdh-rd.bne.es/viewer.vm?id=0000171183" TargetMode="External"/><Relationship Id="rId40" Type="http://schemas.openxmlformats.org/officeDocument/2006/relationships/hyperlink" Target="http://bdh-rd.bne.es/viewer.vm?id=0000134978" TargetMode="External"/><Relationship Id="rId136" Type="http://schemas.openxmlformats.org/officeDocument/2006/relationships/hyperlink" Target="http://bdh-rd.bne.es/viewer.vm?id=0000134978" TargetMode="External"/><Relationship Id="rId178" Type="http://schemas.openxmlformats.org/officeDocument/2006/relationships/hyperlink" Target="http://bdh-rd.bne.es/viewer.vm?id=0000171541" TargetMode="External"/><Relationship Id="rId301" Type="http://schemas.openxmlformats.org/officeDocument/2006/relationships/hyperlink" Target="http://bdh-rd.bne.es/viewer.vm?id=0000171541" TargetMode="External"/><Relationship Id="rId343" Type="http://schemas.openxmlformats.org/officeDocument/2006/relationships/hyperlink" Target="http://bdh-rd.bne.es/viewer.vm?id=0000171180" TargetMode="External"/><Relationship Id="rId82" Type="http://schemas.openxmlformats.org/officeDocument/2006/relationships/hyperlink" Target="http://bdh-rd.bne.es/viewer.vm?id=0000134978" TargetMode="External"/><Relationship Id="rId203" Type="http://schemas.openxmlformats.org/officeDocument/2006/relationships/hyperlink" Target="http://bdh-rd.bne.es/viewer.vm?id=0000171541" TargetMode="External"/><Relationship Id="rId385" Type="http://schemas.openxmlformats.org/officeDocument/2006/relationships/hyperlink" Target="http://bdh-rd.bne.es/viewer.vm?id=0000171183" TargetMode="External"/><Relationship Id="rId245" Type="http://schemas.openxmlformats.org/officeDocument/2006/relationships/hyperlink" Target="http://bdh-rd.bne.es/viewer.vm?id=0000171541" TargetMode="External"/><Relationship Id="rId287" Type="http://schemas.openxmlformats.org/officeDocument/2006/relationships/hyperlink" Target="http://bdh-rd.bne.es/viewer.vm?id=0000171541" TargetMode="External"/><Relationship Id="rId410" Type="http://schemas.openxmlformats.org/officeDocument/2006/relationships/hyperlink" Target="http://bdh-rd.bne.es/viewer.vm?id=0000171183" TargetMode="External"/><Relationship Id="rId452" Type="http://schemas.openxmlformats.org/officeDocument/2006/relationships/hyperlink" Target="http://bdh-rd.bne.es/viewer.vm?id=0000171183" TargetMode="External"/><Relationship Id="rId494" Type="http://schemas.openxmlformats.org/officeDocument/2006/relationships/hyperlink" Target="http://bdh-rd.bne.es/viewer.vm?id=0000171183" TargetMode="External"/><Relationship Id="rId508" Type="http://schemas.openxmlformats.org/officeDocument/2006/relationships/hyperlink" Target="http://bdh-rd.bne.es/viewer.vm?id=0000171183" TargetMode="External"/><Relationship Id="rId105" Type="http://schemas.openxmlformats.org/officeDocument/2006/relationships/hyperlink" Target="http://bdh-rd.bne.es/viewer.vm?id=0000134978" TargetMode="External"/><Relationship Id="rId147" Type="http://schemas.openxmlformats.org/officeDocument/2006/relationships/hyperlink" Target="http://bdh-rd.bne.es/viewer.vm?id=0000134978" TargetMode="External"/><Relationship Id="rId312" Type="http://schemas.openxmlformats.org/officeDocument/2006/relationships/hyperlink" Target="http://bdh-rd.bne.es/viewer.vm?id=0000171541" TargetMode="External"/><Relationship Id="rId354" Type="http://schemas.openxmlformats.org/officeDocument/2006/relationships/hyperlink" Target="http://bdh-rd.bne.es/viewer.vm?id=0000171180" TargetMode="External"/><Relationship Id="rId51" Type="http://schemas.openxmlformats.org/officeDocument/2006/relationships/hyperlink" Target="http://bdh-rd.bne.es/viewer.vm?id=0000134978" TargetMode="External"/><Relationship Id="rId93" Type="http://schemas.openxmlformats.org/officeDocument/2006/relationships/hyperlink" Target="http://bdh-rd.bne.es/viewer.vm?id=0000134978" TargetMode="External"/><Relationship Id="rId189" Type="http://schemas.openxmlformats.org/officeDocument/2006/relationships/hyperlink" Target="http://bdh-rd.bne.es/viewer.vm?id=0000171541" TargetMode="External"/><Relationship Id="rId396" Type="http://schemas.openxmlformats.org/officeDocument/2006/relationships/hyperlink" Target="http://bdh-rd.bne.es/viewer.vm?id=0000171183" TargetMode="External"/><Relationship Id="rId214" Type="http://schemas.openxmlformats.org/officeDocument/2006/relationships/hyperlink" Target="http://bdh-rd.bne.es/viewer.vm?id=0000171541" TargetMode="External"/><Relationship Id="rId256" Type="http://schemas.openxmlformats.org/officeDocument/2006/relationships/hyperlink" Target="http://bdh-rd.bne.es/viewer.vm?id=0000171541" TargetMode="External"/><Relationship Id="rId298" Type="http://schemas.openxmlformats.org/officeDocument/2006/relationships/hyperlink" Target="http://bdh-rd.bne.es/viewer.vm?id=0000171541" TargetMode="External"/><Relationship Id="rId421" Type="http://schemas.openxmlformats.org/officeDocument/2006/relationships/hyperlink" Target="http://bdh-rd.bne.es/viewer.vm?id=0000171183" TargetMode="External"/><Relationship Id="rId463" Type="http://schemas.openxmlformats.org/officeDocument/2006/relationships/hyperlink" Target="http://bdh-rd.bne.es/viewer.vm?id=0000171183" TargetMode="External"/><Relationship Id="rId519" Type="http://schemas.openxmlformats.org/officeDocument/2006/relationships/hyperlink" Target="http://bdh-rd.bne.es/viewer.vm?id=0000171183" TargetMode="External"/><Relationship Id="rId116" Type="http://schemas.openxmlformats.org/officeDocument/2006/relationships/hyperlink" Target="http://bdh-rd.bne.es/viewer.vm?id=0000134978" TargetMode="External"/><Relationship Id="rId158" Type="http://schemas.openxmlformats.org/officeDocument/2006/relationships/hyperlink" Target="http://bdh-rd.bne.es/viewer.vm?id=0000134978" TargetMode="External"/><Relationship Id="rId323" Type="http://schemas.openxmlformats.org/officeDocument/2006/relationships/hyperlink" Target="http://bdh-rd.bne.es/viewer.vm?id=0000171180" TargetMode="External"/><Relationship Id="rId530" Type="http://schemas.openxmlformats.org/officeDocument/2006/relationships/hyperlink" Target="http://bdh-rd.bne.es/viewer.vm?id=0000171183" TargetMode="External"/><Relationship Id="rId20" Type="http://schemas.openxmlformats.org/officeDocument/2006/relationships/hyperlink" Target="http://bdh-rd.bne.es/viewer.vm?id=0000134978" TargetMode="External"/><Relationship Id="rId62" Type="http://schemas.openxmlformats.org/officeDocument/2006/relationships/hyperlink" Target="http://bdh-rd.bne.es/viewer.vm?id=0000134978" TargetMode="External"/><Relationship Id="rId365" Type="http://schemas.openxmlformats.org/officeDocument/2006/relationships/hyperlink" Target="http://bdh-rd.bne.es/viewer.vm?id=0000171180" TargetMode="External"/><Relationship Id="rId225" Type="http://schemas.openxmlformats.org/officeDocument/2006/relationships/hyperlink" Target="http://bdh-rd.bne.es/viewer.vm?id=0000171541" TargetMode="External"/><Relationship Id="rId267" Type="http://schemas.openxmlformats.org/officeDocument/2006/relationships/hyperlink" Target="http://bdh-rd.bne.es/viewer.vm?id=0000171541" TargetMode="External"/><Relationship Id="rId432" Type="http://schemas.openxmlformats.org/officeDocument/2006/relationships/hyperlink" Target="http://bdh-rd.bne.es/viewer.vm?id=0000171183" TargetMode="External"/><Relationship Id="rId474" Type="http://schemas.openxmlformats.org/officeDocument/2006/relationships/hyperlink" Target="http://bdh-rd.bne.es/viewer.vm?id=0000171183" TargetMode="External"/><Relationship Id="rId127" Type="http://schemas.openxmlformats.org/officeDocument/2006/relationships/hyperlink" Target="http://bdh-rd.bne.es/viewer.vm?id=0000134978" TargetMode="External"/><Relationship Id="rId31" Type="http://schemas.openxmlformats.org/officeDocument/2006/relationships/hyperlink" Target="http://bdh-rd.bne.es/viewer.vm?id=0000134978" TargetMode="External"/><Relationship Id="rId73" Type="http://schemas.openxmlformats.org/officeDocument/2006/relationships/hyperlink" Target="http://bdh-rd.bne.es/viewer.vm?id=0000134978" TargetMode="External"/><Relationship Id="rId169" Type="http://schemas.openxmlformats.org/officeDocument/2006/relationships/hyperlink" Target="http://bdh-rd.bne.es/viewer.vm?id=0000171541" TargetMode="External"/><Relationship Id="rId334" Type="http://schemas.openxmlformats.org/officeDocument/2006/relationships/hyperlink" Target="http://bdh-rd.bne.es/viewer.vm?id=0000171180" TargetMode="External"/><Relationship Id="rId376" Type="http://schemas.openxmlformats.org/officeDocument/2006/relationships/hyperlink" Target="http://bdh-rd.bne.es/viewer.vm?id=0000171180" TargetMode="External"/><Relationship Id="rId541" Type="http://schemas.openxmlformats.org/officeDocument/2006/relationships/hyperlink" Target="http://bdh-rd.bne.es/viewer.vm?id=0000171183" TargetMode="External"/><Relationship Id="rId4" Type="http://schemas.openxmlformats.org/officeDocument/2006/relationships/hyperlink" Target="http://bdh-rd.bne.es/viewer.vm?id=0000134978" TargetMode="External"/><Relationship Id="rId180" Type="http://schemas.openxmlformats.org/officeDocument/2006/relationships/hyperlink" Target="http://bdh-rd.bne.es/viewer.vm?id=0000171541" TargetMode="External"/><Relationship Id="rId236" Type="http://schemas.openxmlformats.org/officeDocument/2006/relationships/hyperlink" Target="http://bdh-rd.bne.es/viewer.vm?id=0000171541" TargetMode="External"/><Relationship Id="rId278" Type="http://schemas.openxmlformats.org/officeDocument/2006/relationships/hyperlink" Target="http://bdh-rd.bne.es/viewer.vm?id=0000171541" TargetMode="External"/><Relationship Id="rId401" Type="http://schemas.openxmlformats.org/officeDocument/2006/relationships/hyperlink" Target="http://bdh-rd.bne.es/viewer.vm?id=0000171183" TargetMode="External"/><Relationship Id="rId443" Type="http://schemas.openxmlformats.org/officeDocument/2006/relationships/hyperlink" Target="http://bdh-rd.bne.es/viewer.vm?id=0000171183" TargetMode="External"/><Relationship Id="rId303" Type="http://schemas.openxmlformats.org/officeDocument/2006/relationships/hyperlink" Target="http://bdh-rd.bne.es/viewer.vm?id=0000171541" TargetMode="External"/><Relationship Id="rId485" Type="http://schemas.openxmlformats.org/officeDocument/2006/relationships/hyperlink" Target="http://bdh-rd.bne.es/viewer.vm?id=0000171183" TargetMode="External"/><Relationship Id="rId42" Type="http://schemas.openxmlformats.org/officeDocument/2006/relationships/hyperlink" Target="http://bdh-rd.bne.es/viewer.vm?id=0000134978" TargetMode="External"/><Relationship Id="rId84" Type="http://schemas.openxmlformats.org/officeDocument/2006/relationships/hyperlink" Target="http://bdh-rd.bne.es/viewer.vm?id=0000134978" TargetMode="External"/><Relationship Id="rId138" Type="http://schemas.openxmlformats.org/officeDocument/2006/relationships/hyperlink" Target="http://bdh-rd.bne.es/viewer.vm?id=0000134978" TargetMode="External"/><Relationship Id="rId345" Type="http://schemas.openxmlformats.org/officeDocument/2006/relationships/hyperlink" Target="http://bdh-rd.bne.es/viewer.vm?id=0000171180" TargetMode="External"/><Relationship Id="rId387" Type="http://schemas.openxmlformats.org/officeDocument/2006/relationships/hyperlink" Target="http://bdh-rd.bne.es/viewer.vm?id=0000171183" TargetMode="External"/><Relationship Id="rId510" Type="http://schemas.openxmlformats.org/officeDocument/2006/relationships/hyperlink" Target="http://bdh-rd.bne.es/viewer.vm?id=0000171183" TargetMode="External"/><Relationship Id="rId191" Type="http://schemas.openxmlformats.org/officeDocument/2006/relationships/hyperlink" Target="http://bdh-rd.bne.es/viewer.vm?id=0000171541" TargetMode="External"/><Relationship Id="rId205" Type="http://schemas.openxmlformats.org/officeDocument/2006/relationships/hyperlink" Target="http://bdh-rd.bne.es/viewer.vm?id=0000171541" TargetMode="External"/><Relationship Id="rId247" Type="http://schemas.openxmlformats.org/officeDocument/2006/relationships/hyperlink" Target="http://bdh-rd.bne.es/viewer.vm?id=0000171541" TargetMode="External"/><Relationship Id="rId412" Type="http://schemas.openxmlformats.org/officeDocument/2006/relationships/hyperlink" Target="http://bdh-rd.bne.es/viewer.vm?id=0000171183" TargetMode="External"/><Relationship Id="rId107" Type="http://schemas.openxmlformats.org/officeDocument/2006/relationships/hyperlink" Target="http://bdh-rd.bne.es/viewer.vm?id=0000134978" TargetMode="External"/><Relationship Id="rId289" Type="http://schemas.openxmlformats.org/officeDocument/2006/relationships/hyperlink" Target="http://bdh-rd.bne.es/viewer.vm?id=0000171541" TargetMode="External"/><Relationship Id="rId454" Type="http://schemas.openxmlformats.org/officeDocument/2006/relationships/hyperlink" Target="http://bdh-rd.bne.es/viewer.vm?id=0000171183" TargetMode="External"/><Relationship Id="rId496" Type="http://schemas.openxmlformats.org/officeDocument/2006/relationships/hyperlink" Target="http://bdh-rd.bne.es/viewer.vm?id=0000171183" TargetMode="External"/><Relationship Id="rId11" Type="http://schemas.openxmlformats.org/officeDocument/2006/relationships/hyperlink" Target="http://bdh-rd.bne.es/viewer.vm?id=0000134978" TargetMode="External"/><Relationship Id="rId53" Type="http://schemas.openxmlformats.org/officeDocument/2006/relationships/hyperlink" Target="http://bdh-rd.bne.es/viewer.vm?id=0000134978" TargetMode="External"/><Relationship Id="rId149" Type="http://schemas.openxmlformats.org/officeDocument/2006/relationships/hyperlink" Target="http://bdh-rd.bne.es/viewer.vm?id=0000134978" TargetMode="External"/><Relationship Id="rId314" Type="http://schemas.openxmlformats.org/officeDocument/2006/relationships/hyperlink" Target="http://bdh-rd.bne.es/viewer.vm?id=0000171541" TargetMode="External"/><Relationship Id="rId356" Type="http://schemas.openxmlformats.org/officeDocument/2006/relationships/hyperlink" Target="http://bdh-rd.bne.es/viewer.vm?id=0000171180" TargetMode="External"/><Relationship Id="rId398" Type="http://schemas.openxmlformats.org/officeDocument/2006/relationships/hyperlink" Target="http://bdh-rd.bne.es/viewer.vm?id=0000171183" TargetMode="External"/><Relationship Id="rId521" Type="http://schemas.openxmlformats.org/officeDocument/2006/relationships/hyperlink" Target="http://bdh-rd.bne.es/viewer.vm?id=0000171183" TargetMode="External"/><Relationship Id="rId95" Type="http://schemas.openxmlformats.org/officeDocument/2006/relationships/hyperlink" Target="http://bdh-rd.bne.es/viewer.vm?id=0000134978" TargetMode="External"/><Relationship Id="rId160" Type="http://schemas.openxmlformats.org/officeDocument/2006/relationships/hyperlink" Target="http://bdh-rd.bne.es/viewer.vm?id=0000134978" TargetMode="External"/><Relationship Id="rId216" Type="http://schemas.openxmlformats.org/officeDocument/2006/relationships/hyperlink" Target="http://bdh-rd.bne.es/viewer.vm?id=0000171541" TargetMode="External"/><Relationship Id="rId423" Type="http://schemas.openxmlformats.org/officeDocument/2006/relationships/hyperlink" Target="http://bdh-rd.bne.es/viewer.vm?id=0000171183" TargetMode="External"/><Relationship Id="rId258" Type="http://schemas.openxmlformats.org/officeDocument/2006/relationships/hyperlink" Target="http://bdh-rd.bne.es/viewer.vm?id=0000171541" TargetMode="External"/><Relationship Id="rId465" Type="http://schemas.openxmlformats.org/officeDocument/2006/relationships/hyperlink" Target="http://bdh-rd.bne.es/viewer.vm?id=0000171183" TargetMode="External"/><Relationship Id="rId22" Type="http://schemas.openxmlformats.org/officeDocument/2006/relationships/hyperlink" Target="http://bdh-rd.bne.es/viewer.vm?id=0000134978" TargetMode="External"/><Relationship Id="rId64" Type="http://schemas.openxmlformats.org/officeDocument/2006/relationships/hyperlink" Target="http://bdh-rd.bne.es/viewer.vm?id=0000134978" TargetMode="External"/><Relationship Id="rId118" Type="http://schemas.openxmlformats.org/officeDocument/2006/relationships/hyperlink" Target="http://bdh-rd.bne.es/viewer.vm?id=0000134978" TargetMode="External"/><Relationship Id="rId325" Type="http://schemas.openxmlformats.org/officeDocument/2006/relationships/hyperlink" Target="http://bdh-rd.bne.es/viewer.vm?id=0000171180" TargetMode="External"/><Relationship Id="rId367" Type="http://schemas.openxmlformats.org/officeDocument/2006/relationships/hyperlink" Target="http://bdh-rd.bne.es/viewer.vm?id=0000171180" TargetMode="External"/><Relationship Id="rId532" Type="http://schemas.openxmlformats.org/officeDocument/2006/relationships/hyperlink" Target="http://bdh-rd.bne.es/viewer.vm?id=0000171183" TargetMode="External"/><Relationship Id="rId171" Type="http://schemas.openxmlformats.org/officeDocument/2006/relationships/hyperlink" Target="http://bdh-rd.bne.es/viewer.vm?id=0000171541" TargetMode="External"/><Relationship Id="rId227" Type="http://schemas.openxmlformats.org/officeDocument/2006/relationships/hyperlink" Target="http://bdh-rd.bne.es/viewer.vm?id=0000171541" TargetMode="External"/><Relationship Id="rId269" Type="http://schemas.openxmlformats.org/officeDocument/2006/relationships/hyperlink" Target="http://bdh-rd.bne.es/viewer.vm?id=0000171541" TargetMode="External"/><Relationship Id="rId434" Type="http://schemas.openxmlformats.org/officeDocument/2006/relationships/hyperlink" Target="http://bdh-rd.bne.es/viewer.vm?id=0000171183" TargetMode="External"/><Relationship Id="rId476" Type="http://schemas.openxmlformats.org/officeDocument/2006/relationships/hyperlink" Target="http://bdh-rd.bne.es/viewer.vm?id=0000171183" TargetMode="External"/><Relationship Id="rId33" Type="http://schemas.openxmlformats.org/officeDocument/2006/relationships/hyperlink" Target="http://bdh-rd.bne.es/viewer.vm?id=0000134978" TargetMode="External"/><Relationship Id="rId129" Type="http://schemas.openxmlformats.org/officeDocument/2006/relationships/hyperlink" Target="http://bdh-rd.bne.es/viewer.vm?id=0000134978" TargetMode="External"/><Relationship Id="rId280" Type="http://schemas.openxmlformats.org/officeDocument/2006/relationships/hyperlink" Target="http://bdh-rd.bne.es/viewer.vm?id=0000171541" TargetMode="External"/><Relationship Id="rId336" Type="http://schemas.openxmlformats.org/officeDocument/2006/relationships/hyperlink" Target="http://bdh-rd.bne.es/viewer.vm?id=0000171180" TargetMode="External"/><Relationship Id="rId501" Type="http://schemas.openxmlformats.org/officeDocument/2006/relationships/hyperlink" Target="http://bdh-rd.bne.es/viewer.vm?id=0000171183" TargetMode="External"/><Relationship Id="rId543" Type="http://schemas.openxmlformats.org/officeDocument/2006/relationships/hyperlink" Target="http://bdh-rd.bne.es/viewer.vm?id=0000171183" TargetMode="External"/><Relationship Id="rId75" Type="http://schemas.openxmlformats.org/officeDocument/2006/relationships/hyperlink" Target="http://bdh-rd.bne.es/viewer.vm?id=0000134978" TargetMode="External"/><Relationship Id="rId140" Type="http://schemas.openxmlformats.org/officeDocument/2006/relationships/hyperlink" Target="http://bdh-rd.bne.es/viewer.vm?id=0000134978" TargetMode="External"/><Relationship Id="rId182" Type="http://schemas.openxmlformats.org/officeDocument/2006/relationships/hyperlink" Target="http://bdh-rd.bne.es/viewer.vm?id=0000171541" TargetMode="External"/><Relationship Id="rId378" Type="http://schemas.openxmlformats.org/officeDocument/2006/relationships/hyperlink" Target="http://bdh-rd.bne.es/viewer.vm?id=0000171183" TargetMode="External"/><Relationship Id="rId403" Type="http://schemas.openxmlformats.org/officeDocument/2006/relationships/hyperlink" Target="http://bdh-rd.bne.es/viewer.vm?id=0000171183" TargetMode="External"/><Relationship Id="rId6" Type="http://schemas.openxmlformats.org/officeDocument/2006/relationships/hyperlink" Target="http://bdh-rd.bne.es/viewer.vm?id=0000134978" TargetMode="External"/><Relationship Id="rId238" Type="http://schemas.openxmlformats.org/officeDocument/2006/relationships/hyperlink" Target="http://bdh-rd.bne.es/viewer.vm?id=0000171541" TargetMode="External"/><Relationship Id="rId445" Type="http://schemas.openxmlformats.org/officeDocument/2006/relationships/hyperlink" Target="http://bdh-rd.bne.es/viewer.vm?id=0000171183" TargetMode="External"/><Relationship Id="rId487" Type="http://schemas.openxmlformats.org/officeDocument/2006/relationships/hyperlink" Target="http://bdh-rd.bne.es/viewer.vm?id=0000171183" TargetMode="External"/><Relationship Id="rId291" Type="http://schemas.openxmlformats.org/officeDocument/2006/relationships/hyperlink" Target="http://bdh-rd.bne.es/viewer.vm?id=0000171541" TargetMode="External"/><Relationship Id="rId305" Type="http://schemas.openxmlformats.org/officeDocument/2006/relationships/hyperlink" Target="http://bdh-rd.bne.es/viewer.vm?id=0000171541" TargetMode="External"/><Relationship Id="rId347" Type="http://schemas.openxmlformats.org/officeDocument/2006/relationships/hyperlink" Target="http://bdh-rd.bne.es/viewer.vm?id=0000171180" TargetMode="External"/><Relationship Id="rId512" Type="http://schemas.openxmlformats.org/officeDocument/2006/relationships/hyperlink" Target="http://bdh-rd.bne.es/viewer.vm?id=0000171183" TargetMode="External"/><Relationship Id="rId44" Type="http://schemas.openxmlformats.org/officeDocument/2006/relationships/hyperlink" Target="http://bdh-rd.bne.es/viewer.vm?id=0000134978" TargetMode="External"/><Relationship Id="rId86" Type="http://schemas.openxmlformats.org/officeDocument/2006/relationships/hyperlink" Target="http://bdh-rd.bne.es/viewer.vm?id=0000134978" TargetMode="External"/><Relationship Id="rId151" Type="http://schemas.openxmlformats.org/officeDocument/2006/relationships/hyperlink" Target="http://bdh-rd.bne.es/viewer.vm?id=0000134978" TargetMode="External"/><Relationship Id="rId389" Type="http://schemas.openxmlformats.org/officeDocument/2006/relationships/hyperlink" Target="http://bdh-rd.bne.es/viewer.vm?id=0000171183" TargetMode="External"/><Relationship Id="rId193" Type="http://schemas.openxmlformats.org/officeDocument/2006/relationships/hyperlink" Target="http://bdh-rd.bne.es/viewer.vm?id=0000171541" TargetMode="External"/><Relationship Id="rId207" Type="http://schemas.openxmlformats.org/officeDocument/2006/relationships/hyperlink" Target="http://bdh-rd.bne.es/viewer.vm?id=0000171541" TargetMode="External"/><Relationship Id="rId249" Type="http://schemas.openxmlformats.org/officeDocument/2006/relationships/hyperlink" Target="http://bdh-rd.bne.es/viewer.vm?id=0000171541" TargetMode="External"/><Relationship Id="rId414" Type="http://schemas.openxmlformats.org/officeDocument/2006/relationships/hyperlink" Target="http://bdh-rd.bne.es/viewer.vm?id=0000171183" TargetMode="External"/><Relationship Id="rId456" Type="http://schemas.openxmlformats.org/officeDocument/2006/relationships/hyperlink" Target="http://bdh-rd.bne.es/viewer.vm?id=0000171183" TargetMode="External"/><Relationship Id="rId498" Type="http://schemas.openxmlformats.org/officeDocument/2006/relationships/hyperlink" Target="http://bdh-rd.bne.es/viewer.vm?id=0000171183" TargetMode="External"/><Relationship Id="rId13" Type="http://schemas.openxmlformats.org/officeDocument/2006/relationships/hyperlink" Target="http://bdh-rd.bne.es/viewer.vm?id=0000134978" TargetMode="External"/><Relationship Id="rId109" Type="http://schemas.openxmlformats.org/officeDocument/2006/relationships/hyperlink" Target="http://bdh-rd.bne.es/viewer.vm?id=0000134978" TargetMode="External"/><Relationship Id="rId260" Type="http://schemas.openxmlformats.org/officeDocument/2006/relationships/hyperlink" Target="http://bdh-rd.bne.es/viewer.vm?id=0000171541" TargetMode="External"/><Relationship Id="rId316" Type="http://schemas.openxmlformats.org/officeDocument/2006/relationships/hyperlink" Target="http://bdh-rd.bne.es/viewer.vm?id=0000171541" TargetMode="External"/><Relationship Id="rId523" Type="http://schemas.openxmlformats.org/officeDocument/2006/relationships/hyperlink" Target="http://bdh-rd.bne.es/viewer.vm?id=0000171183" TargetMode="External"/><Relationship Id="rId55" Type="http://schemas.openxmlformats.org/officeDocument/2006/relationships/hyperlink" Target="http://bdh-rd.bne.es/viewer.vm?id=0000134978" TargetMode="External"/><Relationship Id="rId97" Type="http://schemas.openxmlformats.org/officeDocument/2006/relationships/hyperlink" Target="http://bdh-rd.bne.es/viewer.vm?id=0000134978" TargetMode="External"/><Relationship Id="rId120" Type="http://schemas.openxmlformats.org/officeDocument/2006/relationships/hyperlink" Target="http://bdh-rd.bne.es/viewer.vm?id=0000134978" TargetMode="External"/><Relationship Id="rId358" Type="http://schemas.openxmlformats.org/officeDocument/2006/relationships/hyperlink" Target="http://bdh-rd.bne.es/viewer.vm?id=0000171180" TargetMode="External"/><Relationship Id="rId162" Type="http://schemas.openxmlformats.org/officeDocument/2006/relationships/hyperlink" Target="http://bdh-rd.bne.es/viewer.vm?id=0000171541" TargetMode="External"/><Relationship Id="rId218" Type="http://schemas.openxmlformats.org/officeDocument/2006/relationships/hyperlink" Target="http://bdh-rd.bne.es/viewer.vm?id=0000171541" TargetMode="External"/><Relationship Id="rId425" Type="http://schemas.openxmlformats.org/officeDocument/2006/relationships/hyperlink" Target="http://bdh-rd.bne.es/viewer.vm?id=0000171183" TargetMode="External"/><Relationship Id="rId467" Type="http://schemas.openxmlformats.org/officeDocument/2006/relationships/hyperlink" Target="http://bdh-rd.bne.es/viewer.vm?id=0000171183" TargetMode="External"/><Relationship Id="rId271" Type="http://schemas.openxmlformats.org/officeDocument/2006/relationships/hyperlink" Target="http://bdh-rd.bne.es/viewer.vm?id=0000171541" TargetMode="External"/><Relationship Id="rId24" Type="http://schemas.openxmlformats.org/officeDocument/2006/relationships/hyperlink" Target="http://bdh-rd.bne.es/viewer.vm?id=0000134978" TargetMode="External"/><Relationship Id="rId66" Type="http://schemas.openxmlformats.org/officeDocument/2006/relationships/hyperlink" Target="http://bdh-rd.bne.es/viewer.vm?id=0000134978" TargetMode="External"/><Relationship Id="rId131" Type="http://schemas.openxmlformats.org/officeDocument/2006/relationships/hyperlink" Target="http://bdh-rd.bne.es/viewer.vm?id=0000134978" TargetMode="External"/><Relationship Id="rId327" Type="http://schemas.openxmlformats.org/officeDocument/2006/relationships/hyperlink" Target="http://bdh-rd.bne.es/viewer.vm?id=0000171180" TargetMode="External"/><Relationship Id="rId369" Type="http://schemas.openxmlformats.org/officeDocument/2006/relationships/hyperlink" Target="http://bdh-rd.bne.es/viewer.vm?id=0000171180" TargetMode="External"/><Relationship Id="rId534" Type="http://schemas.openxmlformats.org/officeDocument/2006/relationships/hyperlink" Target="http://bdh-rd.bne.es/viewer.vm?id=0000171183" TargetMode="External"/><Relationship Id="rId173" Type="http://schemas.openxmlformats.org/officeDocument/2006/relationships/hyperlink" Target="http://bdh-rd.bne.es/viewer.vm?id=0000171541" TargetMode="External"/><Relationship Id="rId229" Type="http://schemas.openxmlformats.org/officeDocument/2006/relationships/hyperlink" Target="http://bdh-rd.bne.es/viewer.vm?id=0000171541" TargetMode="External"/><Relationship Id="rId380" Type="http://schemas.openxmlformats.org/officeDocument/2006/relationships/hyperlink" Target="http://bdh-rd.bne.es/viewer.vm?id=0000171183" TargetMode="External"/><Relationship Id="rId436" Type="http://schemas.openxmlformats.org/officeDocument/2006/relationships/hyperlink" Target="http://bdh-rd.bne.es/viewer.vm?id=0000171183" TargetMode="External"/><Relationship Id="rId240" Type="http://schemas.openxmlformats.org/officeDocument/2006/relationships/hyperlink" Target="http://bdh-rd.bne.es/viewer.vm?id=0000171541" TargetMode="External"/><Relationship Id="rId478" Type="http://schemas.openxmlformats.org/officeDocument/2006/relationships/hyperlink" Target="http://bdh-rd.bne.es/viewer.vm?id=0000171183" TargetMode="External"/><Relationship Id="rId35" Type="http://schemas.openxmlformats.org/officeDocument/2006/relationships/hyperlink" Target="http://bdh-rd.bne.es/viewer.vm?id=0000134978" TargetMode="External"/><Relationship Id="rId77" Type="http://schemas.openxmlformats.org/officeDocument/2006/relationships/hyperlink" Target="http://bdh-rd.bne.es/viewer.vm?id=0000134978" TargetMode="External"/><Relationship Id="rId100" Type="http://schemas.openxmlformats.org/officeDocument/2006/relationships/hyperlink" Target="http://bdh-rd.bne.es/viewer.vm?id=0000134978" TargetMode="External"/><Relationship Id="rId282" Type="http://schemas.openxmlformats.org/officeDocument/2006/relationships/hyperlink" Target="http://bdh-rd.bne.es/viewer.vm?id=0000171541" TargetMode="External"/><Relationship Id="rId338" Type="http://schemas.openxmlformats.org/officeDocument/2006/relationships/hyperlink" Target="http://bdh-rd.bne.es/viewer.vm?id=0000171180" TargetMode="External"/><Relationship Id="rId503" Type="http://schemas.openxmlformats.org/officeDocument/2006/relationships/hyperlink" Target="http://bdh-rd.bne.es/viewer.vm?id=0000171183" TargetMode="External"/><Relationship Id="rId545" Type="http://schemas.openxmlformats.org/officeDocument/2006/relationships/hyperlink" Target="http://bdh-rd.bne.es/viewer.vm?id=0000171183" TargetMode="External"/><Relationship Id="rId8" Type="http://schemas.openxmlformats.org/officeDocument/2006/relationships/hyperlink" Target="http://bdh-rd.bne.es/viewer.vm?id=0000134978" TargetMode="External"/><Relationship Id="rId142" Type="http://schemas.openxmlformats.org/officeDocument/2006/relationships/hyperlink" Target="http://bdh-rd.bne.es/viewer.vm?id=0000134978" TargetMode="External"/><Relationship Id="rId184" Type="http://schemas.openxmlformats.org/officeDocument/2006/relationships/hyperlink" Target="http://bdh-rd.bne.es/viewer.vm?id=0000171541" TargetMode="External"/><Relationship Id="rId391" Type="http://schemas.openxmlformats.org/officeDocument/2006/relationships/hyperlink" Target="http://bdh-rd.bne.es/viewer.vm?id=0000171183" TargetMode="External"/><Relationship Id="rId405" Type="http://schemas.openxmlformats.org/officeDocument/2006/relationships/hyperlink" Target="http://bdh-rd.bne.es/viewer.vm?id=0000171183" TargetMode="External"/><Relationship Id="rId447" Type="http://schemas.openxmlformats.org/officeDocument/2006/relationships/hyperlink" Target="http://bdh-rd.bne.es/viewer.vm?id=0000171183" TargetMode="External"/><Relationship Id="rId251" Type="http://schemas.openxmlformats.org/officeDocument/2006/relationships/hyperlink" Target="http://bdh-rd.bne.es/viewer.vm?id=0000171541" TargetMode="External"/><Relationship Id="rId489" Type="http://schemas.openxmlformats.org/officeDocument/2006/relationships/hyperlink" Target="http://bdh-rd.bne.es/viewer.vm?id=0000171183" TargetMode="External"/><Relationship Id="rId46" Type="http://schemas.openxmlformats.org/officeDocument/2006/relationships/hyperlink" Target="http://bdh-rd.bne.es/viewer.vm?id=0000134978" TargetMode="External"/><Relationship Id="rId293" Type="http://schemas.openxmlformats.org/officeDocument/2006/relationships/hyperlink" Target="http://bdh-rd.bne.es/viewer.vm?id=0000171541" TargetMode="External"/><Relationship Id="rId307" Type="http://schemas.openxmlformats.org/officeDocument/2006/relationships/hyperlink" Target="http://bdh-rd.bne.es/viewer.vm?id=0000171541" TargetMode="External"/><Relationship Id="rId349" Type="http://schemas.openxmlformats.org/officeDocument/2006/relationships/hyperlink" Target="http://bdh-rd.bne.es/viewer.vm?id=0000171180" TargetMode="External"/><Relationship Id="rId514" Type="http://schemas.openxmlformats.org/officeDocument/2006/relationships/hyperlink" Target="http://bdh-rd.bne.es/viewer.vm?id=0000171183" TargetMode="External"/><Relationship Id="rId88" Type="http://schemas.openxmlformats.org/officeDocument/2006/relationships/hyperlink" Target="http://bdh-rd.bne.es/viewer.vm?id=0000134978" TargetMode="External"/><Relationship Id="rId111" Type="http://schemas.openxmlformats.org/officeDocument/2006/relationships/hyperlink" Target="http://bdh-rd.bne.es/viewer.vm?id=0000134978" TargetMode="External"/><Relationship Id="rId153" Type="http://schemas.openxmlformats.org/officeDocument/2006/relationships/hyperlink" Target="http://bdh-rd.bne.es/viewer.vm?id=0000134978" TargetMode="External"/><Relationship Id="rId195" Type="http://schemas.openxmlformats.org/officeDocument/2006/relationships/hyperlink" Target="http://bdh-rd.bne.es/viewer.vm?id=0000171541" TargetMode="External"/><Relationship Id="rId209" Type="http://schemas.openxmlformats.org/officeDocument/2006/relationships/hyperlink" Target="http://bdh-rd.bne.es/viewer.vm?id=0000171541" TargetMode="External"/><Relationship Id="rId360" Type="http://schemas.openxmlformats.org/officeDocument/2006/relationships/hyperlink" Target="http://bdh-rd.bne.es/viewer.vm?id=0000171180" TargetMode="External"/><Relationship Id="rId416" Type="http://schemas.openxmlformats.org/officeDocument/2006/relationships/hyperlink" Target="http://bdh-rd.bne.es/viewer.vm?id=0000171183" TargetMode="External"/><Relationship Id="rId220" Type="http://schemas.openxmlformats.org/officeDocument/2006/relationships/hyperlink" Target="http://bdh-rd.bne.es/viewer.vm?id=0000171541" TargetMode="External"/><Relationship Id="rId458" Type="http://schemas.openxmlformats.org/officeDocument/2006/relationships/hyperlink" Target="http://bdh-rd.bne.es/viewer.vm?id=0000171183" TargetMode="External"/><Relationship Id="rId15" Type="http://schemas.openxmlformats.org/officeDocument/2006/relationships/hyperlink" Target="http://bdh-rd.bne.es/viewer.vm?id=0000134978" TargetMode="External"/><Relationship Id="rId57" Type="http://schemas.openxmlformats.org/officeDocument/2006/relationships/hyperlink" Target="http://bdh-rd.bne.es/viewer.vm?id=0000134978" TargetMode="External"/><Relationship Id="rId262" Type="http://schemas.openxmlformats.org/officeDocument/2006/relationships/hyperlink" Target="http://bdh-rd.bne.es/viewer.vm?id=0000171541" TargetMode="External"/><Relationship Id="rId318" Type="http://schemas.openxmlformats.org/officeDocument/2006/relationships/hyperlink" Target="http://bdh-rd.bne.es/viewer.vm?id=0000171541" TargetMode="External"/><Relationship Id="rId525" Type="http://schemas.openxmlformats.org/officeDocument/2006/relationships/hyperlink" Target="http://bdh-rd.bne.es/viewer.vm?id=0000171183" TargetMode="External"/><Relationship Id="rId99" Type="http://schemas.openxmlformats.org/officeDocument/2006/relationships/hyperlink" Target="http://bdh-rd.bne.es/viewer.vm?id=0000134978" TargetMode="External"/><Relationship Id="rId122" Type="http://schemas.openxmlformats.org/officeDocument/2006/relationships/hyperlink" Target="http://bdh-rd.bne.es/viewer.vm?id=0000134978" TargetMode="External"/><Relationship Id="rId164" Type="http://schemas.openxmlformats.org/officeDocument/2006/relationships/hyperlink" Target="http://bdh-rd.bne.es/viewer.vm?id=0000171541" TargetMode="External"/><Relationship Id="rId371" Type="http://schemas.openxmlformats.org/officeDocument/2006/relationships/hyperlink" Target="http://bdh-rd.bne.es/viewer.vm?id=0000171180" TargetMode="External"/><Relationship Id="rId427" Type="http://schemas.openxmlformats.org/officeDocument/2006/relationships/hyperlink" Target="http://bdh-rd.bne.es/viewer.vm?id=0000171183" TargetMode="External"/><Relationship Id="rId469" Type="http://schemas.openxmlformats.org/officeDocument/2006/relationships/hyperlink" Target="http://bdh-rd.bne.es/viewer.vm?id=0000171183" TargetMode="External"/><Relationship Id="rId26" Type="http://schemas.openxmlformats.org/officeDocument/2006/relationships/hyperlink" Target="http://bdh-rd.bne.es/viewer.vm?id=0000134978" TargetMode="External"/><Relationship Id="rId231" Type="http://schemas.openxmlformats.org/officeDocument/2006/relationships/hyperlink" Target="http://bdh-rd.bne.es/viewer.vm?id=0000171541" TargetMode="External"/><Relationship Id="rId273" Type="http://schemas.openxmlformats.org/officeDocument/2006/relationships/hyperlink" Target="http://bdh-rd.bne.es/viewer.vm?id=0000171541" TargetMode="External"/><Relationship Id="rId329" Type="http://schemas.openxmlformats.org/officeDocument/2006/relationships/hyperlink" Target="http://bdh-rd.bne.es/viewer.vm?id=0000171180" TargetMode="External"/><Relationship Id="rId480" Type="http://schemas.openxmlformats.org/officeDocument/2006/relationships/hyperlink" Target="http://bdh-rd.bne.es/viewer.vm?id=0000171183" TargetMode="External"/><Relationship Id="rId536" Type="http://schemas.openxmlformats.org/officeDocument/2006/relationships/hyperlink" Target="http://bdh-rd.bne.es/viewer.vm?id=0000171183" TargetMode="External"/><Relationship Id="rId68" Type="http://schemas.openxmlformats.org/officeDocument/2006/relationships/hyperlink" Target="http://bdh-rd.bne.es/viewer.vm?id=0000134978" TargetMode="External"/><Relationship Id="rId133" Type="http://schemas.openxmlformats.org/officeDocument/2006/relationships/hyperlink" Target="http://bdh-rd.bne.es/viewer.vm?id=0000134978" TargetMode="External"/><Relationship Id="rId175" Type="http://schemas.openxmlformats.org/officeDocument/2006/relationships/hyperlink" Target="http://bdh-rd.bne.es/viewer.vm?id=0000171541" TargetMode="External"/><Relationship Id="rId340" Type="http://schemas.openxmlformats.org/officeDocument/2006/relationships/hyperlink" Target="http://bdh-rd.bne.es/viewer.vm?id=0000171180" TargetMode="External"/><Relationship Id="rId200" Type="http://schemas.openxmlformats.org/officeDocument/2006/relationships/hyperlink" Target="http://bdh-rd.bne.es/viewer.vm?id=0000171541" TargetMode="External"/><Relationship Id="rId382" Type="http://schemas.openxmlformats.org/officeDocument/2006/relationships/hyperlink" Target="http://bdh-rd.bne.es/viewer.vm?id=0000171183" TargetMode="External"/><Relationship Id="rId438" Type="http://schemas.openxmlformats.org/officeDocument/2006/relationships/hyperlink" Target="http://bdh-rd.bne.es/viewer.vm?id=0000171183" TargetMode="External"/><Relationship Id="rId242" Type="http://schemas.openxmlformats.org/officeDocument/2006/relationships/hyperlink" Target="http://bdh-rd.bne.es/viewer.vm?id=0000171541" TargetMode="External"/><Relationship Id="rId284" Type="http://schemas.openxmlformats.org/officeDocument/2006/relationships/hyperlink" Target="http://bdh-rd.bne.es/viewer.vm?id=0000171541" TargetMode="External"/><Relationship Id="rId491" Type="http://schemas.openxmlformats.org/officeDocument/2006/relationships/hyperlink" Target="http://bdh-rd.bne.es/viewer.vm?id=0000171183" TargetMode="External"/><Relationship Id="rId505" Type="http://schemas.openxmlformats.org/officeDocument/2006/relationships/hyperlink" Target="http://bdh-rd.bne.es/viewer.vm?id=0000171183" TargetMode="External"/><Relationship Id="rId37" Type="http://schemas.openxmlformats.org/officeDocument/2006/relationships/hyperlink" Target="http://bdh-rd.bne.es/viewer.vm?id=0000134978" TargetMode="External"/><Relationship Id="rId79" Type="http://schemas.openxmlformats.org/officeDocument/2006/relationships/hyperlink" Target="http://bdh-rd.bne.es/viewer.vm?id=0000134978" TargetMode="External"/><Relationship Id="rId102" Type="http://schemas.openxmlformats.org/officeDocument/2006/relationships/hyperlink" Target="http://bdh-rd.bne.es/viewer.vm?id=0000134978" TargetMode="External"/><Relationship Id="rId144" Type="http://schemas.openxmlformats.org/officeDocument/2006/relationships/hyperlink" Target="http://bdh-rd.bne.es/viewer.vm?id=0000134978" TargetMode="External"/><Relationship Id="rId547" Type="http://schemas.openxmlformats.org/officeDocument/2006/relationships/hyperlink" Target="http://bdh-rd.bne.es/viewer.vm?id=0000171183" TargetMode="External"/><Relationship Id="rId90" Type="http://schemas.openxmlformats.org/officeDocument/2006/relationships/hyperlink" Target="http://bdh-rd.bne.es/viewer.vm?id=0000134978" TargetMode="External"/><Relationship Id="rId186" Type="http://schemas.openxmlformats.org/officeDocument/2006/relationships/hyperlink" Target="http://bdh-rd.bne.es/viewer.vm?id=0000171541" TargetMode="External"/><Relationship Id="rId351" Type="http://schemas.openxmlformats.org/officeDocument/2006/relationships/hyperlink" Target="http://bdh-rd.bne.es/viewer.vm?id=0000171180" TargetMode="External"/><Relationship Id="rId393" Type="http://schemas.openxmlformats.org/officeDocument/2006/relationships/hyperlink" Target="http://bdh-rd.bne.es/viewer.vm?id=0000171183" TargetMode="External"/><Relationship Id="rId407" Type="http://schemas.openxmlformats.org/officeDocument/2006/relationships/hyperlink" Target="http://bdh-rd.bne.es/viewer.vm?id=0000171183" TargetMode="External"/><Relationship Id="rId449" Type="http://schemas.openxmlformats.org/officeDocument/2006/relationships/hyperlink" Target="http://bdh-rd.bne.es/viewer.vm?id=0000171183" TargetMode="External"/><Relationship Id="rId211" Type="http://schemas.openxmlformats.org/officeDocument/2006/relationships/hyperlink" Target="http://bdh-rd.bne.es/viewer.vm?id=0000171541" TargetMode="External"/><Relationship Id="rId253" Type="http://schemas.openxmlformats.org/officeDocument/2006/relationships/hyperlink" Target="http://bdh-rd.bne.es/viewer.vm?id=0000171541" TargetMode="External"/><Relationship Id="rId295" Type="http://schemas.openxmlformats.org/officeDocument/2006/relationships/hyperlink" Target="http://bdh-rd.bne.es/viewer.vm?id=0000171541" TargetMode="External"/><Relationship Id="rId309" Type="http://schemas.openxmlformats.org/officeDocument/2006/relationships/hyperlink" Target="http://bdh-rd.bne.es/viewer.vm?id=0000171541" TargetMode="External"/><Relationship Id="rId460" Type="http://schemas.openxmlformats.org/officeDocument/2006/relationships/hyperlink" Target="http://bdh-rd.bne.es/viewer.vm?id=0000171183" TargetMode="External"/><Relationship Id="rId516" Type="http://schemas.openxmlformats.org/officeDocument/2006/relationships/hyperlink" Target="http://bdh-rd.bne.es/viewer.vm?id=0000171183" TargetMode="External"/><Relationship Id="rId48" Type="http://schemas.openxmlformats.org/officeDocument/2006/relationships/hyperlink" Target="http://bdh-rd.bne.es/viewer.vm?id=0000134978" TargetMode="External"/><Relationship Id="rId113" Type="http://schemas.openxmlformats.org/officeDocument/2006/relationships/hyperlink" Target="http://bdh-rd.bne.es/viewer.vm?id=0000134978" TargetMode="External"/><Relationship Id="rId320" Type="http://schemas.openxmlformats.org/officeDocument/2006/relationships/hyperlink" Target="http://bdh-rd.bne.es/viewer.vm?id=0000171541" TargetMode="External"/><Relationship Id="rId155" Type="http://schemas.openxmlformats.org/officeDocument/2006/relationships/hyperlink" Target="http://bdh-rd.bne.es/viewer.vm?id=0000134978" TargetMode="External"/><Relationship Id="rId197" Type="http://schemas.openxmlformats.org/officeDocument/2006/relationships/hyperlink" Target="http://bdh-rd.bne.es/viewer.vm?id=0000171541" TargetMode="External"/><Relationship Id="rId362" Type="http://schemas.openxmlformats.org/officeDocument/2006/relationships/hyperlink" Target="http://bdh-rd.bne.es/viewer.vm?id=0000171180" TargetMode="External"/><Relationship Id="rId418" Type="http://schemas.openxmlformats.org/officeDocument/2006/relationships/hyperlink" Target="http://bdh-rd.bne.es/viewer.vm?id=0000171183" TargetMode="External"/><Relationship Id="rId222" Type="http://schemas.openxmlformats.org/officeDocument/2006/relationships/hyperlink" Target="http://bdh-rd.bne.es/viewer.vm?id=0000171541" TargetMode="External"/><Relationship Id="rId264" Type="http://schemas.openxmlformats.org/officeDocument/2006/relationships/hyperlink" Target="http://bdh-rd.bne.es/viewer.vm?id=0000171541" TargetMode="External"/><Relationship Id="rId471" Type="http://schemas.openxmlformats.org/officeDocument/2006/relationships/hyperlink" Target="http://bdh-rd.bne.es/viewer.vm?id=0000171183" TargetMode="External"/><Relationship Id="rId17" Type="http://schemas.openxmlformats.org/officeDocument/2006/relationships/hyperlink" Target="http://bdh-rd.bne.es/viewer.vm?id=0000134978" TargetMode="External"/><Relationship Id="rId59" Type="http://schemas.openxmlformats.org/officeDocument/2006/relationships/hyperlink" Target="http://bdh-rd.bne.es/viewer.vm?id=0000134978" TargetMode="External"/><Relationship Id="rId124" Type="http://schemas.openxmlformats.org/officeDocument/2006/relationships/hyperlink" Target="http://bdh-rd.bne.es/viewer.vm?id=0000134978" TargetMode="External"/><Relationship Id="rId527" Type="http://schemas.openxmlformats.org/officeDocument/2006/relationships/hyperlink" Target="http://bdh-rd.bne.es/viewer.vm?id=0000171183" TargetMode="External"/><Relationship Id="rId70" Type="http://schemas.openxmlformats.org/officeDocument/2006/relationships/hyperlink" Target="http://bdh-rd.bne.es/viewer.vm?id=0000134978" TargetMode="External"/><Relationship Id="rId166" Type="http://schemas.openxmlformats.org/officeDocument/2006/relationships/hyperlink" Target="http://bdh-rd.bne.es/viewer.vm?id=0000171541" TargetMode="External"/><Relationship Id="rId331" Type="http://schemas.openxmlformats.org/officeDocument/2006/relationships/hyperlink" Target="http://bdh-rd.bne.es/viewer.vm?id=0000171180" TargetMode="External"/><Relationship Id="rId373" Type="http://schemas.openxmlformats.org/officeDocument/2006/relationships/hyperlink" Target="http://bdh-rd.bne.es/viewer.vm?id=0000171180" TargetMode="External"/><Relationship Id="rId429" Type="http://schemas.openxmlformats.org/officeDocument/2006/relationships/hyperlink" Target="http://bdh-rd.bne.es/viewer.vm?id=0000171183" TargetMode="External"/><Relationship Id="rId1" Type="http://schemas.openxmlformats.org/officeDocument/2006/relationships/hyperlink" Target="http://bdh-rd.bne.es/viewer.vm?id=0000171180" TargetMode="External"/><Relationship Id="rId233" Type="http://schemas.openxmlformats.org/officeDocument/2006/relationships/hyperlink" Target="http://bdh-rd.bne.es/viewer.vm?id=0000171541" TargetMode="External"/><Relationship Id="rId440" Type="http://schemas.openxmlformats.org/officeDocument/2006/relationships/hyperlink" Target="http://bdh-rd.bne.es/viewer.vm?id=0000171183" TargetMode="External"/><Relationship Id="rId28" Type="http://schemas.openxmlformats.org/officeDocument/2006/relationships/hyperlink" Target="http://bdh-rd.bne.es/viewer.vm?id=0000134978" TargetMode="External"/><Relationship Id="rId275" Type="http://schemas.openxmlformats.org/officeDocument/2006/relationships/hyperlink" Target="http://bdh-rd.bne.es/viewer.vm?id=0000171541" TargetMode="External"/><Relationship Id="rId300" Type="http://schemas.openxmlformats.org/officeDocument/2006/relationships/hyperlink" Target="http://bdh-rd.bne.es/viewer.vm?id=0000171541" TargetMode="External"/><Relationship Id="rId482" Type="http://schemas.openxmlformats.org/officeDocument/2006/relationships/hyperlink" Target="http://bdh-rd.bne.es/viewer.vm?id=0000171183" TargetMode="External"/><Relationship Id="rId538" Type="http://schemas.openxmlformats.org/officeDocument/2006/relationships/hyperlink" Target="http://bdh-rd.bne.es/viewer.vm?id=0000171183" TargetMode="External"/><Relationship Id="rId81" Type="http://schemas.openxmlformats.org/officeDocument/2006/relationships/hyperlink" Target="http://bdh-rd.bne.es/viewer.vm?id=0000134978" TargetMode="External"/><Relationship Id="rId135" Type="http://schemas.openxmlformats.org/officeDocument/2006/relationships/hyperlink" Target="http://bdh-rd.bne.es/viewer.vm?id=0000134978" TargetMode="External"/><Relationship Id="rId177" Type="http://schemas.openxmlformats.org/officeDocument/2006/relationships/hyperlink" Target="http://bdh-rd.bne.es/viewer.vm?id=0000171541" TargetMode="External"/><Relationship Id="rId342" Type="http://schemas.openxmlformats.org/officeDocument/2006/relationships/hyperlink" Target="http://bdh-rd.bne.es/viewer.vm?id=0000171180" TargetMode="External"/><Relationship Id="rId384" Type="http://schemas.openxmlformats.org/officeDocument/2006/relationships/hyperlink" Target="http://bdh-rd.bne.es/viewer.vm?id=0000171183" TargetMode="External"/><Relationship Id="rId202" Type="http://schemas.openxmlformats.org/officeDocument/2006/relationships/hyperlink" Target="http://bdh-rd.bne.es/viewer.vm?id=0000171541" TargetMode="External"/><Relationship Id="rId244" Type="http://schemas.openxmlformats.org/officeDocument/2006/relationships/hyperlink" Target="http://bdh-rd.bne.es/viewer.vm?id=0000171541" TargetMode="External"/><Relationship Id="rId39" Type="http://schemas.openxmlformats.org/officeDocument/2006/relationships/hyperlink" Target="http://bdh-rd.bne.es/viewer.vm?id=0000134978" TargetMode="External"/><Relationship Id="rId286" Type="http://schemas.openxmlformats.org/officeDocument/2006/relationships/hyperlink" Target="http://bdh-rd.bne.es/viewer.vm?id=0000171541" TargetMode="External"/><Relationship Id="rId451" Type="http://schemas.openxmlformats.org/officeDocument/2006/relationships/hyperlink" Target="http://bdh-rd.bne.es/viewer.vm?id=0000171183" TargetMode="External"/><Relationship Id="rId493" Type="http://schemas.openxmlformats.org/officeDocument/2006/relationships/hyperlink" Target="http://bdh-rd.bne.es/viewer.vm?id=0000171183" TargetMode="External"/><Relationship Id="rId507" Type="http://schemas.openxmlformats.org/officeDocument/2006/relationships/hyperlink" Target="http://bdh-rd.bne.es/viewer.vm?id=0000171183" TargetMode="External"/><Relationship Id="rId549" Type="http://schemas.openxmlformats.org/officeDocument/2006/relationships/printerSettings" Target="../printerSettings/printerSettings2.bin"/><Relationship Id="rId50" Type="http://schemas.openxmlformats.org/officeDocument/2006/relationships/hyperlink" Target="http://bdh-rd.bne.es/viewer.vm?id=0000134978" TargetMode="External"/><Relationship Id="rId104" Type="http://schemas.openxmlformats.org/officeDocument/2006/relationships/hyperlink" Target="http://bdh-rd.bne.es/viewer.vm?id=0000134978" TargetMode="External"/><Relationship Id="rId146" Type="http://schemas.openxmlformats.org/officeDocument/2006/relationships/hyperlink" Target="http://bdh-rd.bne.es/viewer.vm?id=0000134978" TargetMode="External"/><Relationship Id="rId188" Type="http://schemas.openxmlformats.org/officeDocument/2006/relationships/hyperlink" Target="http://bdh-rd.bne.es/viewer.vm?id=0000171541" TargetMode="External"/><Relationship Id="rId311" Type="http://schemas.openxmlformats.org/officeDocument/2006/relationships/hyperlink" Target="http://bdh-rd.bne.es/viewer.vm?id=0000171541" TargetMode="External"/><Relationship Id="rId353" Type="http://schemas.openxmlformats.org/officeDocument/2006/relationships/hyperlink" Target="http://bdh-rd.bne.es/viewer.vm?id=0000171180" TargetMode="External"/><Relationship Id="rId395" Type="http://schemas.openxmlformats.org/officeDocument/2006/relationships/hyperlink" Target="http://bdh-rd.bne.es/viewer.vm?id=0000171183" TargetMode="External"/><Relationship Id="rId409" Type="http://schemas.openxmlformats.org/officeDocument/2006/relationships/hyperlink" Target="http://bdh-rd.bne.es/viewer.vm?id=0000171183" TargetMode="External"/><Relationship Id="rId92" Type="http://schemas.openxmlformats.org/officeDocument/2006/relationships/hyperlink" Target="http://bdh-rd.bne.es/viewer.vm?id=0000134978" TargetMode="External"/><Relationship Id="rId213" Type="http://schemas.openxmlformats.org/officeDocument/2006/relationships/hyperlink" Target="http://bdh-rd.bne.es/viewer.vm?id=0000171541" TargetMode="External"/><Relationship Id="rId420" Type="http://schemas.openxmlformats.org/officeDocument/2006/relationships/hyperlink" Target="http://bdh-rd.bne.es/viewer.vm?id=0000171183" TargetMode="External"/><Relationship Id="rId255" Type="http://schemas.openxmlformats.org/officeDocument/2006/relationships/hyperlink" Target="http://bdh-rd.bne.es/viewer.vm?id=0000171541" TargetMode="External"/><Relationship Id="rId297" Type="http://schemas.openxmlformats.org/officeDocument/2006/relationships/hyperlink" Target="http://bdh-rd.bne.es/viewer.vm?id=0000171541" TargetMode="External"/><Relationship Id="rId462" Type="http://schemas.openxmlformats.org/officeDocument/2006/relationships/hyperlink" Target="http://bdh-rd.bne.es/viewer.vm?id=0000171183" TargetMode="External"/><Relationship Id="rId518" Type="http://schemas.openxmlformats.org/officeDocument/2006/relationships/hyperlink" Target="http://bdh-rd.bne.es/viewer.vm?id=0000171183" TargetMode="External"/><Relationship Id="rId115" Type="http://schemas.openxmlformats.org/officeDocument/2006/relationships/hyperlink" Target="http://bdh-rd.bne.es/viewer.vm?id=0000134978" TargetMode="External"/><Relationship Id="rId157" Type="http://schemas.openxmlformats.org/officeDocument/2006/relationships/hyperlink" Target="http://bdh-rd.bne.es/viewer.vm?id=0000134978" TargetMode="External"/><Relationship Id="rId322" Type="http://schemas.openxmlformats.org/officeDocument/2006/relationships/hyperlink" Target="http://bdh-rd.bne.es/viewer.vm?id=0000171180" TargetMode="External"/><Relationship Id="rId364" Type="http://schemas.openxmlformats.org/officeDocument/2006/relationships/hyperlink" Target="http://bdh-rd.bne.es/viewer.vm?id=0000171180" TargetMode="External"/><Relationship Id="rId61" Type="http://schemas.openxmlformats.org/officeDocument/2006/relationships/hyperlink" Target="http://bdh-rd.bne.es/viewer.vm?id=0000134978" TargetMode="External"/><Relationship Id="rId199" Type="http://schemas.openxmlformats.org/officeDocument/2006/relationships/hyperlink" Target="http://bdh-rd.bne.es/viewer.vm?id=0000171541" TargetMode="External"/><Relationship Id="rId19" Type="http://schemas.openxmlformats.org/officeDocument/2006/relationships/hyperlink" Target="http://bdh-rd.bne.es/viewer.vm?id=0000134978" TargetMode="External"/><Relationship Id="rId224" Type="http://schemas.openxmlformats.org/officeDocument/2006/relationships/hyperlink" Target="http://bdh-rd.bne.es/viewer.vm?id=0000171541" TargetMode="External"/><Relationship Id="rId266" Type="http://schemas.openxmlformats.org/officeDocument/2006/relationships/hyperlink" Target="http://bdh-rd.bne.es/viewer.vm?id=0000171541" TargetMode="External"/><Relationship Id="rId431" Type="http://schemas.openxmlformats.org/officeDocument/2006/relationships/hyperlink" Target="http://bdh-rd.bne.es/viewer.vm?id=0000171183" TargetMode="External"/><Relationship Id="rId473" Type="http://schemas.openxmlformats.org/officeDocument/2006/relationships/hyperlink" Target="http://bdh-rd.bne.es/viewer.vm?id=0000171183" TargetMode="External"/><Relationship Id="rId529" Type="http://schemas.openxmlformats.org/officeDocument/2006/relationships/hyperlink" Target="http://bdh-rd.bne.es/viewer.vm?id=0000171183" TargetMode="External"/><Relationship Id="rId30" Type="http://schemas.openxmlformats.org/officeDocument/2006/relationships/hyperlink" Target="http://bdh-rd.bne.es/viewer.vm?id=0000134978" TargetMode="External"/><Relationship Id="rId126" Type="http://schemas.openxmlformats.org/officeDocument/2006/relationships/hyperlink" Target="http://bdh-rd.bne.es/viewer.vm?id=0000134978" TargetMode="External"/><Relationship Id="rId168" Type="http://schemas.openxmlformats.org/officeDocument/2006/relationships/hyperlink" Target="http://bdh-rd.bne.es/viewer.vm?id=0000171541" TargetMode="External"/><Relationship Id="rId333" Type="http://schemas.openxmlformats.org/officeDocument/2006/relationships/hyperlink" Target="http://bdh-rd.bne.es/viewer.vm?id=0000171180" TargetMode="External"/><Relationship Id="rId540" Type="http://schemas.openxmlformats.org/officeDocument/2006/relationships/hyperlink" Target="http://bdh-rd.bne.es/viewer.vm?id=0000171183" TargetMode="External"/><Relationship Id="rId72" Type="http://schemas.openxmlformats.org/officeDocument/2006/relationships/hyperlink" Target="http://bdh-rd.bne.es/viewer.vm?id=0000134978" TargetMode="External"/><Relationship Id="rId375" Type="http://schemas.openxmlformats.org/officeDocument/2006/relationships/hyperlink" Target="http://bdh-rd.bne.es/viewer.vm?id=0000171180" TargetMode="External"/><Relationship Id="rId3" Type="http://schemas.openxmlformats.org/officeDocument/2006/relationships/hyperlink" Target="http://bdh-rd.bne.es/viewer.vm?id=0000134978" TargetMode="External"/><Relationship Id="rId235" Type="http://schemas.openxmlformats.org/officeDocument/2006/relationships/hyperlink" Target="http://bdh-rd.bne.es/viewer.vm?id=0000171541" TargetMode="External"/><Relationship Id="rId277" Type="http://schemas.openxmlformats.org/officeDocument/2006/relationships/hyperlink" Target="http://bdh-rd.bne.es/viewer.vm?id=0000171541" TargetMode="External"/><Relationship Id="rId400" Type="http://schemas.openxmlformats.org/officeDocument/2006/relationships/hyperlink" Target="http://bdh-rd.bne.es/viewer.vm?id=0000171183" TargetMode="External"/><Relationship Id="rId442" Type="http://schemas.openxmlformats.org/officeDocument/2006/relationships/hyperlink" Target="http://bdh-rd.bne.es/viewer.vm?id=0000171183" TargetMode="External"/><Relationship Id="rId484" Type="http://schemas.openxmlformats.org/officeDocument/2006/relationships/hyperlink" Target="http://bdh-rd.bne.es/viewer.vm?id=0000171183" TargetMode="External"/><Relationship Id="rId137" Type="http://schemas.openxmlformats.org/officeDocument/2006/relationships/hyperlink" Target="http://bdh-rd.bne.es/viewer.vm?id=0000134978" TargetMode="External"/><Relationship Id="rId302" Type="http://schemas.openxmlformats.org/officeDocument/2006/relationships/hyperlink" Target="http://bdh-rd.bne.es/viewer.vm?id=0000171541" TargetMode="External"/><Relationship Id="rId344" Type="http://schemas.openxmlformats.org/officeDocument/2006/relationships/hyperlink" Target="http://bdh-rd.bne.es/viewer.vm?id=0000171180" TargetMode="External"/><Relationship Id="rId41" Type="http://schemas.openxmlformats.org/officeDocument/2006/relationships/hyperlink" Target="http://bdh-rd.bne.es/viewer.vm?id=0000134978" TargetMode="External"/><Relationship Id="rId83" Type="http://schemas.openxmlformats.org/officeDocument/2006/relationships/hyperlink" Target="http://bdh-rd.bne.es/viewer.vm?id=0000134978" TargetMode="External"/><Relationship Id="rId179" Type="http://schemas.openxmlformats.org/officeDocument/2006/relationships/hyperlink" Target="http://bdh-rd.bne.es/viewer.vm?id=0000171541" TargetMode="External"/><Relationship Id="rId386" Type="http://schemas.openxmlformats.org/officeDocument/2006/relationships/hyperlink" Target="http://bdh-rd.bne.es/viewer.vm?id=0000171183" TargetMode="External"/><Relationship Id="rId190" Type="http://schemas.openxmlformats.org/officeDocument/2006/relationships/hyperlink" Target="http://bdh-rd.bne.es/viewer.vm?id=0000171541" TargetMode="External"/><Relationship Id="rId204" Type="http://schemas.openxmlformats.org/officeDocument/2006/relationships/hyperlink" Target="http://bdh-rd.bne.es/viewer.vm?id=0000171541" TargetMode="External"/><Relationship Id="rId246" Type="http://schemas.openxmlformats.org/officeDocument/2006/relationships/hyperlink" Target="http://bdh-rd.bne.es/viewer.vm?id=0000171541" TargetMode="External"/><Relationship Id="rId288" Type="http://schemas.openxmlformats.org/officeDocument/2006/relationships/hyperlink" Target="http://bdh-rd.bne.es/viewer.vm?id=0000171541" TargetMode="External"/><Relationship Id="rId411" Type="http://schemas.openxmlformats.org/officeDocument/2006/relationships/hyperlink" Target="http://bdh-rd.bne.es/viewer.vm?id=0000171183" TargetMode="External"/><Relationship Id="rId453" Type="http://schemas.openxmlformats.org/officeDocument/2006/relationships/hyperlink" Target="http://bdh-rd.bne.es/viewer.vm?id=0000171183" TargetMode="External"/><Relationship Id="rId509" Type="http://schemas.openxmlformats.org/officeDocument/2006/relationships/hyperlink" Target="http://bdh-rd.bne.es/viewer.vm?id=0000171183" TargetMode="External"/><Relationship Id="rId106" Type="http://schemas.openxmlformats.org/officeDocument/2006/relationships/hyperlink" Target="http://bdh-rd.bne.es/viewer.vm?id=0000134978" TargetMode="External"/><Relationship Id="rId313" Type="http://schemas.openxmlformats.org/officeDocument/2006/relationships/hyperlink" Target="http://bdh-rd.bne.es/viewer.vm?id=0000171541" TargetMode="External"/><Relationship Id="rId495" Type="http://schemas.openxmlformats.org/officeDocument/2006/relationships/hyperlink" Target="http://bdh-rd.bne.es/viewer.vm?id=0000171183" TargetMode="External"/><Relationship Id="rId10" Type="http://schemas.openxmlformats.org/officeDocument/2006/relationships/hyperlink" Target="http://bdh-rd.bne.es/viewer.vm?id=0000134978" TargetMode="External"/><Relationship Id="rId52" Type="http://schemas.openxmlformats.org/officeDocument/2006/relationships/hyperlink" Target="http://bdh-rd.bne.es/viewer.vm?id=0000134978" TargetMode="External"/><Relationship Id="rId94" Type="http://schemas.openxmlformats.org/officeDocument/2006/relationships/hyperlink" Target="http://bdh-rd.bne.es/viewer.vm?id=0000134978" TargetMode="External"/><Relationship Id="rId148" Type="http://schemas.openxmlformats.org/officeDocument/2006/relationships/hyperlink" Target="http://bdh-rd.bne.es/viewer.vm?id=0000134978" TargetMode="External"/><Relationship Id="rId355" Type="http://schemas.openxmlformats.org/officeDocument/2006/relationships/hyperlink" Target="http://bdh-rd.bne.es/viewer.vm?id=0000171180" TargetMode="External"/><Relationship Id="rId397" Type="http://schemas.openxmlformats.org/officeDocument/2006/relationships/hyperlink" Target="http://bdh-rd.bne.es/viewer.vm?id=0000171183" TargetMode="External"/><Relationship Id="rId520" Type="http://schemas.openxmlformats.org/officeDocument/2006/relationships/hyperlink" Target="http://bdh-rd.bne.es/viewer.vm?id=0000171183" TargetMode="External"/><Relationship Id="rId215" Type="http://schemas.openxmlformats.org/officeDocument/2006/relationships/hyperlink" Target="http://bdh-rd.bne.es/viewer.vm?id=0000171541" TargetMode="External"/><Relationship Id="rId257" Type="http://schemas.openxmlformats.org/officeDocument/2006/relationships/hyperlink" Target="http://bdh-rd.bne.es/viewer.vm?id=0000171541" TargetMode="External"/><Relationship Id="rId422" Type="http://schemas.openxmlformats.org/officeDocument/2006/relationships/hyperlink" Target="http://bdh-rd.bne.es/viewer.vm?id=0000171183" TargetMode="External"/><Relationship Id="rId464" Type="http://schemas.openxmlformats.org/officeDocument/2006/relationships/hyperlink" Target="http://bdh-rd.bne.es/viewer.vm?id=0000171183" TargetMode="External"/><Relationship Id="rId299" Type="http://schemas.openxmlformats.org/officeDocument/2006/relationships/hyperlink" Target="http://bdh-rd.bne.es/viewer.vm?id=0000171541" TargetMode="External"/><Relationship Id="rId63" Type="http://schemas.openxmlformats.org/officeDocument/2006/relationships/hyperlink" Target="http://bdh-rd.bne.es/viewer.vm?id=0000134978" TargetMode="External"/><Relationship Id="rId159" Type="http://schemas.openxmlformats.org/officeDocument/2006/relationships/hyperlink" Target="http://bdh-rd.bne.es/viewer.vm?id=0000134978" TargetMode="External"/><Relationship Id="rId366" Type="http://schemas.openxmlformats.org/officeDocument/2006/relationships/hyperlink" Target="http://bdh-rd.bne.es/viewer.vm?id=0000171180" TargetMode="External"/><Relationship Id="rId226" Type="http://schemas.openxmlformats.org/officeDocument/2006/relationships/hyperlink" Target="http://bdh-rd.bne.es/viewer.vm?id=0000171541" TargetMode="External"/><Relationship Id="rId433" Type="http://schemas.openxmlformats.org/officeDocument/2006/relationships/hyperlink" Target="http://bdh-rd.bne.es/viewer.vm?id=0000171183" TargetMode="External"/><Relationship Id="rId74" Type="http://schemas.openxmlformats.org/officeDocument/2006/relationships/hyperlink" Target="http://bdh-rd.bne.es/viewer.vm?id=0000134978" TargetMode="External"/><Relationship Id="rId377" Type="http://schemas.openxmlformats.org/officeDocument/2006/relationships/hyperlink" Target="http://bdh-rd.bne.es/viewer.vm?id=0000171180" TargetMode="External"/><Relationship Id="rId500" Type="http://schemas.openxmlformats.org/officeDocument/2006/relationships/hyperlink" Target="http://bdh-rd.bne.es/viewer.vm?id=0000171183" TargetMode="External"/><Relationship Id="rId5" Type="http://schemas.openxmlformats.org/officeDocument/2006/relationships/hyperlink" Target="http://bdh-rd.bne.es/viewer.vm?id=0000134978" TargetMode="External"/><Relationship Id="rId237" Type="http://schemas.openxmlformats.org/officeDocument/2006/relationships/hyperlink" Target="http://bdh-rd.bne.es/viewer.vm?id=0000171541" TargetMode="External"/><Relationship Id="rId444" Type="http://schemas.openxmlformats.org/officeDocument/2006/relationships/hyperlink" Target="http://bdh-rd.bne.es/viewer.vm?id=0000171183" TargetMode="External"/><Relationship Id="rId290" Type="http://schemas.openxmlformats.org/officeDocument/2006/relationships/hyperlink" Target="http://bdh-rd.bne.es/viewer.vm?id=0000171541" TargetMode="External"/><Relationship Id="rId304" Type="http://schemas.openxmlformats.org/officeDocument/2006/relationships/hyperlink" Target="http://bdh-rd.bne.es/viewer.vm?id=0000171541" TargetMode="External"/><Relationship Id="rId388" Type="http://schemas.openxmlformats.org/officeDocument/2006/relationships/hyperlink" Target="http://bdh-rd.bne.es/viewer.vm?id=0000171183" TargetMode="External"/><Relationship Id="rId511" Type="http://schemas.openxmlformats.org/officeDocument/2006/relationships/hyperlink" Target="http://bdh-rd.bne.es/viewer.vm?id=0000171183" TargetMode="External"/><Relationship Id="rId85" Type="http://schemas.openxmlformats.org/officeDocument/2006/relationships/hyperlink" Target="http://bdh-rd.bne.es/viewer.vm?id=0000134978" TargetMode="External"/><Relationship Id="rId150" Type="http://schemas.openxmlformats.org/officeDocument/2006/relationships/hyperlink" Target="http://bdh-rd.bne.es/viewer.vm?id=0000134978" TargetMode="External"/><Relationship Id="rId248" Type="http://schemas.openxmlformats.org/officeDocument/2006/relationships/hyperlink" Target="http://bdh-rd.bne.es/viewer.vm?id=0000171541" TargetMode="External"/><Relationship Id="rId455" Type="http://schemas.openxmlformats.org/officeDocument/2006/relationships/hyperlink" Target="http://bdh-rd.bne.es/viewer.vm?id=0000171183"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719"/>
  <sheetViews>
    <sheetView tabSelected="1" zoomScale="80" zoomScaleNormal="80" workbookViewId="0">
      <pane ySplit="1" topLeftCell="A2" activePane="bottomLeft" state="frozen"/>
      <selection pane="bottomLeft"/>
    </sheetView>
  </sheetViews>
  <sheetFormatPr defaultColWidth="11.42578125" defaultRowHeight="12.75"/>
  <cols>
    <col min="1" max="1" width="32.7109375" style="2" customWidth="1"/>
    <col min="2" max="2" width="12.42578125" style="3" customWidth="1"/>
    <col min="3" max="3" width="11.42578125" style="3" customWidth="1"/>
    <col min="4" max="4" width="18" style="2" customWidth="1"/>
    <col min="5" max="5" width="113.140625" style="2" customWidth="1"/>
    <col min="6" max="6" width="20.140625" style="2" customWidth="1"/>
    <col min="7" max="7" width="24.28515625" style="2" customWidth="1"/>
    <col min="8" max="8" width="22.7109375" style="2" customWidth="1"/>
    <col min="9" max="9" width="60.5703125" style="2" customWidth="1"/>
    <col min="10" max="16384" width="11.42578125" style="2"/>
  </cols>
  <sheetData>
    <row r="1" spans="1:9" ht="24" customHeight="1">
      <c r="A1" s="30" t="s">
        <v>0</v>
      </c>
      <c r="B1" s="30" t="s">
        <v>1</v>
      </c>
      <c r="C1" s="30" t="s">
        <v>2</v>
      </c>
      <c r="D1" s="30" t="s">
        <v>3</v>
      </c>
      <c r="E1" s="30" t="s">
        <v>4</v>
      </c>
      <c r="F1" s="30" t="s">
        <v>5</v>
      </c>
      <c r="G1" s="30" t="s">
        <v>6</v>
      </c>
      <c r="H1" s="30" t="s">
        <v>7</v>
      </c>
      <c r="I1" s="30" t="s">
        <v>8</v>
      </c>
    </row>
    <row r="2" spans="1:9">
      <c r="A2" s="24" t="s">
        <v>9</v>
      </c>
      <c r="B2" s="24"/>
      <c r="C2" s="32"/>
      <c r="D2" s="24"/>
      <c r="E2" s="24" t="s">
        <v>10</v>
      </c>
      <c r="F2" s="24"/>
      <c r="G2" s="24"/>
      <c r="H2" s="24"/>
      <c r="I2" s="24"/>
    </row>
    <row r="3" spans="1:9" ht="25.5">
      <c r="A3" s="2" t="s">
        <v>9</v>
      </c>
      <c r="B3" s="3">
        <v>17</v>
      </c>
      <c r="C3" s="4"/>
      <c r="D3" s="2" t="s">
        <v>11</v>
      </c>
      <c r="E3" s="2" t="s">
        <v>12</v>
      </c>
      <c r="F3" s="2" t="s">
        <v>13</v>
      </c>
      <c r="G3" s="1"/>
      <c r="H3" s="1"/>
      <c r="I3" s="45" t="s">
        <v>14</v>
      </c>
    </row>
    <row r="4" spans="1:9">
      <c r="A4" s="24" t="s">
        <v>15</v>
      </c>
      <c r="B4" s="24"/>
      <c r="C4" s="32"/>
      <c r="D4" s="24"/>
      <c r="E4" s="24" t="s">
        <v>16</v>
      </c>
      <c r="F4" s="25"/>
      <c r="G4" s="24"/>
      <c r="H4" s="24"/>
      <c r="I4" s="33"/>
    </row>
    <row r="5" spans="1:9" ht="15">
      <c r="A5" s="2" t="s">
        <v>15</v>
      </c>
      <c r="B5" s="3">
        <v>27</v>
      </c>
      <c r="E5" s="2" t="s">
        <v>17</v>
      </c>
      <c r="G5" s="2" t="s">
        <v>18</v>
      </c>
      <c r="H5" s="1"/>
      <c r="I5" s="45" t="s">
        <v>19</v>
      </c>
    </row>
    <row r="6" spans="1:9" ht="25.5">
      <c r="A6" s="24" t="s">
        <v>20</v>
      </c>
      <c r="B6" s="24"/>
      <c r="C6" s="32"/>
      <c r="D6" s="24"/>
      <c r="E6" s="24" t="s">
        <v>21</v>
      </c>
      <c r="F6" s="24"/>
      <c r="G6" s="24"/>
      <c r="H6" s="24"/>
      <c r="I6" s="34"/>
    </row>
    <row r="7" spans="1:9" ht="15">
      <c r="A7" s="2" t="s">
        <v>20</v>
      </c>
      <c r="B7" s="4" t="s">
        <v>22</v>
      </c>
      <c r="C7" s="4"/>
      <c r="E7" s="2" t="s">
        <v>23</v>
      </c>
      <c r="F7" s="2" t="s">
        <v>24</v>
      </c>
      <c r="G7" s="2" t="s">
        <v>18</v>
      </c>
      <c r="H7" s="1"/>
      <c r="I7" s="45" t="s">
        <v>25</v>
      </c>
    </row>
    <row r="8" spans="1:9">
      <c r="A8" s="24" t="s">
        <v>26</v>
      </c>
      <c r="B8" s="24"/>
      <c r="C8" s="32"/>
      <c r="D8" s="24"/>
      <c r="E8" s="24" t="s">
        <v>27</v>
      </c>
      <c r="F8" s="25"/>
      <c r="G8" s="24"/>
      <c r="H8" s="24"/>
      <c r="I8" s="33"/>
    </row>
    <row r="9" spans="1:9" ht="25.5">
      <c r="A9" s="2" t="s">
        <v>26</v>
      </c>
      <c r="B9" s="3">
        <v>120</v>
      </c>
      <c r="C9" s="4"/>
      <c r="D9" s="2" t="s">
        <v>28</v>
      </c>
      <c r="E9" s="2" t="s">
        <v>29</v>
      </c>
      <c r="F9" s="2" t="s">
        <v>30</v>
      </c>
      <c r="G9" s="2" t="s">
        <v>18</v>
      </c>
      <c r="H9" s="2" t="s">
        <v>31</v>
      </c>
      <c r="I9" s="45" t="s">
        <v>32</v>
      </c>
    </row>
    <row r="10" spans="1:9" ht="25.5">
      <c r="A10" s="2" t="s">
        <v>26</v>
      </c>
      <c r="B10" s="3">
        <v>121</v>
      </c>
      <c r="C10" s="4"/>
      <c r="D10" s="2" t="s">
        <v>33</v>
      </c>
      <c r="E10" s="2" t="s">
        <v>34</v>
      </c>
      <c r="F10" s="2" t="s">
        <v>35</v>
      </c>
      <c r="G10" s="2" t="s">
        <v>18</v>
      </c>
      <c r="H10" s="1"/>
      <c r="I10" s="45" t="s">
        <v>32</v>
      </c>
    </row>
    <row r="11" spans="1:9" ht="25.5">
      <c r="A11" s="24" t="s">
        <v>36</v>
      </c>
      <c r="B11" s="24"/>
      <c r="C11" s="32"/>
      <c r="D11" s="24"/>
      <c r="E11" s="24" t="s">
        <v>37</v>
      </c>
      <c r="F11" s="25"/>
      <c r="G11" s="24"/>
      <c r="H11" s="24"/>
      <c r="I11" s="33"/>
    </row>
    <row r="12" spans="1:9" ht="21.75" customHeight="1">
      <c r="A12" s="2" t="s">
        <v>36</v>
      </c>
      <c r="B12" s="3">
        <v>116</v>
      </c>
      <c r="C12" s="4"/>
      <c r="D12" s="2" t="s">
        <v>38</v>
      </c>
      <c r="E12" s="2" t="s">
        <v>39</v>
      </c>
      <c r="F12" s="6" t="s">
        <v>40</v>
      </c>
      <c r="G12" s="2" t="s">
        <v>18</v>
      </c>
      <c r="H12" s="1"/>
      <c r="I12" s="45" t="s">
        <v>41</v>
      </c>
    </row>
    <row r="13" spans="1:9" ht="25.5">
      <c r="A13" s="24" t="s">
        <v>42</v>
      </c>
      <c r="B13" s="24"/>
      <c r="C13" s="32"/>
      <c r="D13" s="24"/>
      <c r="E13" s="24" t="s">
        <v>43</v>
      </c>
      <c r="F13" s="25"/>
      <c r="G13" s="24"/>
      <c r="H13" s="24"/>
      <c r="I13" s="33"/>
    </row>
    <row r="14" spans="1:9" ht="38.25">
      <c r="A14" s="2" t="s">
        <v>42</v>
      </c>
      <c r="B14" s="3" t="s">
        <v>44</v>
      </c>
      <c r="C14" s="4"/>
      <c r="E14" s="2" t="s">
        <v>45</v>
      </c>
      <c r="G14" s="2" t="s">
        <v>46</v>
      </c>
      <c r="H14" s="2" t="s">
        <v>47</v>
      </c>
      <c r="I14" s="45" t="s">
        <v>48</v>
      </c>
    </row>
    <row r="15" spans="1:9" ht="15">
      <c r="A15" s="7" t="s">
        <v>42</v>
      </c>
      <c r="B15" s="4" t="s">
        <v>49</v>
      </c>
      <c r="E15" s="2" t="s">
        <v>50</v>
      </c>
      <c r="G15" s="2" t="s">
        <v>46</v>
      </c>
      <c r="I15" s="45" t="s">
        <v>48</v>
      </c>
    </row>
    <row r="16" spans="1:9" ht="25.5">
      <c r="A16" s="24" t="s">
        <v>51</v>
      </c>
      <c r="B16" s="24"/>
      <c r="C16" s="32"/>
      <c r="D16" s="24"/>
      <c r="E16" s="24" t="s">
        <v>52</v>
      </c>
      <c r="F16" s="25"/>
      <c r="G16" s="24"/>
      <c r="H16" s="25"/>
      <c r="I16" s="33"/>
    </row>
    <row r="17" spans="1:9" ht="38.25">
      <c r="A17" s="2" t="s">
        <v>51</v>
      </c>
      <c r="B17" s="3">
        <v>70</v>
      </c>
      <c r="C17" s="4"/>
      <c r="E17" s="2" t="s">
        <v>53</v>
      </c>
      <c r="F17" s="2" t="s">
        <v>54</v>
      </c>
      <c r="G17" s="2" t="s">
        <v>55</v>
      </c>
      <c r="H17" s="2" t="s">
        <v>56</v>
      </c>
      <c r="I17" s="45" t="s">
        <v>57</v>
      </c>
    </row>
    <row r="18" spans="1:9">
      <c r="A18" s="24" t="s">
        <v>58</v>
      </c>
      <c r="B18" s="24"/>
      <c r="C18" s="35"/>
      <c r="D18" s="25"/>
      <c r="E18" s="24" t="s">
        <v>59</v>
      </c>
      <c r="F18" s="25"/>
      <c r="G18" s="24"/>
      <c r="H18" s="25"/>
      <c r="I18" s="33"/>
    </row>
    <row r="19" spans="1:9" ht="38.25">
      <c r="A19" s="2" t="s">
        <v>58</v>
      </c>
      <c r="C19" s="4"/>
      <c r="E19" s="2" t="s">
        <v>60</v>
      </c>
      <c r="G19" s="2" t="s">
        <v>46</v>
      </c>
      <c r="I19" s="45" t="s">
        <v>61</v>
      </c>
    </row>
    <row r="20" spans="1:9">
      <c r="A20" s="24" t="s">
        <v>62</v>
      </c>
      <c r="B20" s="24"/>
      <c r="C20" s="35"/>
      <c r="D20" s="25"/>
      <c r="E20" s="24" t="s">
        <v>63</v>
      </c>
      <c r="F20" s="25"/>
      <c r="G20" s="24"/>
      <c r="H20" s="25"/>
      <c r="I20" s="33"/>
    </row>
    <row r="21" spans="1:9" ht="38.25">
      <c r="A21" s="2" t="s">
        <v>62</v>
      </c>
      <c r="B21" s="2"/>
      <c r="E21" s="2" t="s">
        <v>64</v>
      </c>
      <c r="F21" s="2" t="s">
        <v>65</v>
      </c>
      <c r="G21" s="2" t="s">
        <v>55</v>
      </c>
      <c r="H21" s="2" t="s">
        <v>47</v>
      </c>
      <c r="I21" s="5"/>
    </row>
    <row r="22" spans="1:9">
      <c r="A22" s="32" t="s">
        <v>66</v>
      </c>
      <c r="B22" s="32"/>
      <c r="C22" s="32"/>
      <c r="D22" s="24"/>
      <c r="E22" s="24"/>
      <c r="F22" s="24"/>
      <c r="G22" s="24"/>
      <c r="H22" s="24"/>
      <c r="I22" s="24"/>
    </row>
    <row r="23" spans="1:9" ht="25.5">
      <c r="A23" s="8" t="s">
        <v>66</v>
      </c>
      <c r="B23" s="9"/>
      <c r="C23" s="10"/>
      <c r="D23" s="1"/>
      <c r="E23" s="11" t="s">
        <v>67</v>
      </c>
      <c r="F23" s="2" t="s">
        <v>68</v>
      </c>
      <c r="G23" s="2" t="s">
        <v>69</v>
      </c>
      <c r="H23" s="1"/>
      <c r="I23" s="45" t="s">
        <v>70</v>
      </c>
    </row>
    <row r="24" spans="1:9">
      <c r="A24" s="32" t="s">
        <v>71</v>
      </c>
      <c r="B24" s="32"/>
      <c r="C24" s="32"/>
      <c r="D24" s="24"/>
      <c r="E24" s="36" t="s">
        <v>72</v>
      </c>
      <c r="F24" s="25"/>
      <c r="G24" s="25"/>
      <c r="H24" s="24"/>
      <c r="I24" s="33"/>
    </row>
    <row r="25" spans="1:9" ht="51">
      <c r="A25" s="3" t="s">
        <v>71</v>
      </c>
      <c r="B25" s="3">
        <v>1</v>
      </c>
      <c r="D25" s="2" t="s">
        <v>73</v>
      </c>
      <c r="E25" s="11" t="s">
        <v>74</v>
      </c>
      <c r="F25" s="2" t="s">
        <v>75</v>
      </c>
      <c r="G25" s="2" t="s">
        <v>76</v>
      </c>
      <c r="I25" s="45" t="s">
        <v>77</v>
      </c>
    </row>
    <row r="26" spans="1:9" ht="25.5">
      <c r="A26" s="3" t="s">
        <v>71</v>
      </c>
      <c r="B26" s="3">
        <v>2</v>
      </c>
      <c r="D26" s="2" t="s">
        <v>78</v>
      </c>
      <c r="E26" s="11" t="s">
        <v>79</v>
      </c>
      <c r="F26" s="2" t="s">
        <v>80</v>
      </c>
      <c r="I26" s="45" t="s">
        <v>77</v>
      </c>
    </row>
    <row r="27" spans="1:9" ht="68.25" customHeight="1">
      <c r="A27" s="3" t="s">
        <v>71</v>
      </c>
      <c r="B27" s="3">
        <v>3</v>
      </c>
      <c r="C27" s="4"/>
      <c r="D27" s="2" t="s">
        <v>73</v>
      </c>
      <c r="E27" s="11" t="s">
        <v>81</v>
      </c>
      <c r="F27" s="2" t="s">
        <v>82</v>
      </c>
      <c r="G27" s="2" t="s">
        <v>76</v>
      </c>
      <c r="I27" s="45" t="s">
        <v>77</v>
      </c>
    </row>
    <row r="28" spans="1:9" ht="51">
      <c r="A28" s="3" t="s">
        <v>71</v>
      </c>
      <c r="B28" s="3">
        <v>4</v>
      </c>
      <c r="C28" s="4"/>
      <c r="E28" s="11" t="s">
        <v>83</v>
      </c>
      <c r="F28" s="2" t="s">
        <v>84</v>
      </c>
      <c r="I28" s="45" t="s">
        <v>77</v>
      </c>
    </row>
    <row r="29" spans="1:9" ht="38.25">
      <c r="A29" s="3" t="s">
        <v>71</v>
      </c>
      <c r="B29" s="3">
        <v>5</v>
      </c>
      <c r="D29" s="2" t="s">
        <v>73</v>
      </c>
      <c r="E29" s="11" t="s">
        <v>85</v>
      </c>
      <c r="F29" s="2" t="s">
        <v>86</v>
      </c>
      <c r="I29" s="45" t="s">
        <v>77</v>
      </c>
    </row>
    <row r="30" spans="1:9" ht="15">
      <c r="A30" s="3" t="s">
        <v>71</v>
      </c>
      <c r="B30" s="3">
        <v>6</v>
      </c>
      <c r="D30" s="2" t="s">
        <v>87</v>
      </c>
      <c r="E30" s="11" t="s">
        <v>88</v>
      </c>
      <c r="F30" s="2" t="s">
        <v>89</v>
      </c>
      <c r="I30" s="46" t="s">
        <v>77</v>
      </c>
    </row>
    <row r="31" spans="1:9" ht="15">
      <c r="A31" s="3" t="s">
        <v>71</v>
      </c>
      <c r="B31" s="3">
        <v>7</v>
      </c>
      <c r="D31" s="2" t="s">
        <v>90</v>
      </c>
      <c r="E31" s="11" t="s">
        <v>91</v>
      </c>
      <c r="F31" s="2" t="s">
        <v>92</v>
      </c>
      <c r="I31" s="46" t="s">
        <v>77</v>
      </c>
    </row>
    <row r="32" spans="1:9" ht="15">
      <c r="A32" s="3" t="s">
        <v>71</v>
      </c>
      <c r="B32" s="3">
        <v>8</v>
      </c>
      <c r="D32" s="2" t="s">
        <v>87</v>
      </c>
      <c r="E32" s="11" t="s">
        <v>93</v>
      </c>
      <c r="I32" s="45" t="s">
        <v>77</v>
      </c>
    </row>
    <row r="33" spans="1:9" ht="15">
      <c r="A33" s="3" t="s">
        <v>71</v>
      </c>
      <c r="B33" s="3">
        <v>9</v>
      </c>
      <c r="D33" s="2" t="s">
        <v>87</v>
      </c>
      <c r="E33" s="11" t="s">
        <v>94</v>
      </c>
      <c r="F33" s="2" t="s">
        <v>95</v>
      </c>
      <c r="I33" s="45" t="s">
        <v>77</v>
      </c>
    </row>
    <row r="34" spans="1:9" ht="25.5">
      <c r="A34" s="3" t="s">
        <v>71</v>
      </c>
      <c r="B34" s="3">
        <v>10</v>
      </c>
      <c r="C34" s="4"/>
      <c r="E34" s="11" t="s">
        <v>96</v>
      </c>
      <c r="I34" s="45" t="s">
        <v>77</v>
      </c>
    </row>
    <row r="35" spans="1:9" ht="15">
      <c r="A35" s="3" t="s">
        <v>71</v>
      </c>
      <c r="B35" s="3">
        <v>11</v>
      </c>
      <c r="E35" s="11" t="s">
        <v>97</v>
      </c>
      <c r="F35" s="2" t="s">
        <v>98</v>
      </c>
      <c r="I35" s="45" t="s">
        <v>77</v>
      </c>
    </row>
    <row r="36" spans="1:9" ht="15">
      <c r="A36" s="3" t="s">
        <v>71</v>
      </c>
      <c r="B36" s="3">
        <v>12</v>
      </c>
      <c r="E36" s="11" t="s">
        <v>99</v>
      </c>
      <c r="I36" s="45" t="s">
        <v>77</v>
      </c>
    </row>
    <row r="37" spans="1:9" ht="15">
      <c r="A37" s="3" t="s">
        <v>71</v>
      </c>
      <c r="B37" s="3">
        <v>13</v>
      </c>
      <c r="E37" s="11" t="s">
        <v>100</v>
      </c>
      <c r="I37" s="45" t="s">
        <v>77</v>
      </c>
    </row>
    <row r="38" spans="1:9" ht="51">
      <c r="A38" s="3" t="s">
        <v>71</v>
      </c>
      <c r="B38" s="3">
        <v>14</v>
      </c>
      <c r="E38" s="11" t="s">
        <v>101</v>
      </c>
      <c r="I38" s="45" t="s">
        <v>77</v>
      </c>
    </row>
    <row r="39" spans="1:9" ht="15">
      <c r="A39" s="3" t="s">
        <v>71</v>
      </c>
      <c r="B39" s="3">
        <v>15</v>
      </c>
      <c r="E39" s="11" t="s">
        <v>100</v>
      </c>
      <c r="I39" s="45" t="s">
        <v>77</v>
      </c>
    </row>
    <row r="40" spans="1:9">
      <c r="A40" s="37" t="s">
        <v>102</v>
      </c>
      <c r="B40" s="37"/>
      <c r="C40" s="35"/>
      <c r="D40" s="25"/>
      <c r="E40" s="36" t="s">
        <v>103</v>
      </c>
      <c r="F40" s="25"/>
      <c r="G40" s="25"/>
      <c r="H40" s="25"/>
      <c r="I40" s="33"/>
    </row>
    <row r="41" spans="1:9" ht="131.25" customHeight="1">
      <c r="A41" s="3" t="s">
        <v>102</v>
      </c>
      <c r="E41" s="11" t="s">
        <v>104</v>
      </c>
      <c r="G41" s="2" t="s">
        <v>105</v>
      </c>
      <c r="I41" s="45" t="s">
        <v>106</v>
      </c>
    </row>
    <row r="42" spans="1:9">
      <c r="A42" s="37" t="s">
        <v>107</v>
      </c>
      <c r="B42" s="37"/>
      <c r="C42" s="32"/>
      <c r="D42" s="24"/>
      <c r="E42" s="36" t="s">
        <v>108</v>
      </c>
      <c r="F42" s="24"/>
      <c r="G42" s="24"/>
      <c r="H42" s="24"/>
      <c r="I42" s="34"/>
    </row>
    <row r="43" spans="1:9" ht="89.25" customHeight="1">
      <c r="A43" s="3" t="s">
        <v>107</v>
      </c>
      <c r="E43" s="11" t="s">
        <v>109</v>
      </c>
      <c r="G43" s="2" t="s">
        <v>105</v>
      </c>
      <c r="I43" s="45" t="s">
        <v>110</v>
      </c>
    </row>
    <row r="44" spans="1:9">
      <c r="A44" s="37" t="s">
        <v>111</v>
      </c>
      <c r="B44" s="37"/>
      <c r="C44" s="37"/>
      <c r="D44" s="37"/>
      <c r="E44" s="37" t="s">
        <v>112</v>
      </c>
      <c r="F44" s="37"/>
      <c r="G44" s="37"/>
      <c r="H44" s="37"/>
      <c r="I44" s="37"/>
    </row>
    <row r="45" spans="1:9" ht="25.5">
      <c r="A45" s="3" t="s">
        <v>111</v>
      </c>
      <c r="E45" s="11" t="s">
        <v>113</v>
      </c>
      <c r="G45" s="2" t="s">
        <v>105</v>
      </c>
      <c r="I45" s="45" t="s">
        <v>114</v>
      </c>
    </row>
    <row r="46" spans="1:9">
      <c r="A46" s="24" t="s">
        <v>115</v>
      </c>
      <c r="B46" s="24"/>
      <c r="C46" s="24"/>
      <c r="D46" s="24"/>
      <c r="E46" s="24" t="s">
        <v>116</v>
      </c>
      <c r="F46" s="24"/>
      <c r="G46" s="24"/>
      <c r="H46" s="24"/>
      <c r="I46" s="24"/>
    </row>
    <row r="47" spans="1:9" ht="92.25" customHeight="1">
      <c r="A47" s="2" t="s">
        <v>115</v>
      </c>
      <c r="B47" s="3">
        <v>19</v>
      </c>
      <c r="D47" s="2" t="s">
        <v>117</v>
      </c>
      <c r="E47" s="2" t="s">
        <v>118</v>
      </c>
      <c r="F47" s="2" t="s">
        <v>119</v>
      </c>
      <c r="G47" s="2" t="s">
        <v>76</v>
      </c>
      <c r="H47" s="2" t="s">
        <v>47</v>
      </c>
      <c r="I47" s="45" t="s">
        <v>120</v>
      </c>
    </row>
    <row r="48" spans="1:9" ht="74.25" customHeight="1">
      <c r="A48" s="2" t="s">
        <v>115</v>
      </c>
      <c r="B48" s="3">
        <v>20</v>
      </c>
      <c r="E48" s="2" t="s">
        <v>121</v>
      </c>
      <c r="I48" s="45" t="s">
        <v>120</v>
      </c>
    </row>
    <row r="49" spans="1:9" ht="63" customHeight="1">
      <c r="A49" s="2" t="s">
        <v>115</v>
      </c>
      <c r="B49" s="3">
        <v>21</v>
      </c>
      <c r="D49" s="2" t="s">
        <v>122</v>
      </c>
      <c r="E49" s="2" t="s">
        <v>123</v>
      </c>
      <c r="F49" s="2" t="s">
        <v>119</v>
      </c>
      <c r="G49" s="2" t="s">
        <v>76</v>
      </c>
      <c r="I49" s="45" t="s">
        <v>120</v>
      </c>
    </row>
    <row r="50" spans="1:9">
      <c r="A50" s="32" t="s">
        <v>124</v>
      </c>
      <c r="B50" s="32"/>
      <c r="C50" s="32"/>
      <c r="D50" s="24"/>
      <c r="E50" s="24" t="s">
        <v>125</v>
      </c>
      <c r="F50" s="25"/>
      <c r="G50" s="25"/>
      <c r="H50" s="25"/>
      <c r="I50" s="25"/>
    </row>
    <row r="51" spans="1:9" ht="77.25" customHeight="1">
      <c r="A51" s="3" t="s">
        <v>124</v>
      </c>
      <c r="B51" s="3">
        <v>22</v>
      </c>
      <c r="E51" s="2" t="s">
        <v>126</v>
      </c>
      <c r="I51" s="45" t="s">
        <v>127</v>
      </c>
    </row>
    <row r="52" spans="1:9" ht="25.5">
      <c r="A52" s="3" t="s">
        <v>124</v>
      </c>
      <c r="B52" s="3">
        <v>23</v>
      </c>
      <c r="E52" s="2" t="s">
        <v>128</v>
      </c>
      <c r="I52" s="45" t="s">
        <v>127</v>
      </c>
    </row>
    <row r="53" spans="1:9" ht="51">
      <c r="A53" s="3" t="s">
        <v>124</v>
      </c>
      <c r="B53" s="3">
        <v>24</v>
      </c>
      <c r="E53" s="2" t="s">
        <v>129</v>
      </c>
      <c r="I53" s="45" t="s">
        <v>127</v>
      </c>
    </row>
    <row r="54" spans="1:9" ht="81.75" customHeight="1">
      <c r="A54" s="3" t="s">
        <v>124</v>
      </c>
      <c r="B54" s="3">
        <v>25</v>
      </c>
      <c r="E54" s="2" t="s">
        <v>130</v>
      </c>
      <c r="I54" s="45" t="s">
        <v>127</v>
      </c>
    </row>
    <row r="55" spans="1:9" ht="49.5" customHeight="1">
      <c r="A55" s="24" t="s">
        <v>131</v>
      </c>
      <c r="B55" s="24"/>
      <c r="C55" s="24"/>
      <c r="D55" s="24"/>
      <c r="E55" s="24" t="s">
        <v>132</v>
      </c>
      <c r="F55" s="24"/>
      <c r="G55" s="24"/>
      <c r="H55" s="24"/>
      <c r="I55" s="24"/>
    </row>
    <row r="56" spans="1:9" ht="51.75" customHeight="1">
      <c r="A56" s="3" t="s">
        <v>131</v>
      </c>
      <c r="B56" s="3">
        <v>127</v>
      </c>
      <c r="C56" s="3" t="s">
        <v>133</v>
      </c>
      <c r="D56" s="2" t="s">
        <v>134</v>
      </c>
      <c r="E56" s="2" t="s">
        <v>135</v>
      </c>
      <c r="F56" s="2" t="s">
        <v>136</v>
      </c>
      <c r="G56" s="2" t="s">
        <v>18</v>
      </c>
      <c r="I56" s="45" t="s">
        <v>137</v>
      </c>
    </row>
    <row r="57" spans="1:9" ht="45.75" customHeight="1">
      <c r="A57" s="3" t="s">
        <v>131</v>
      </c>
      <c r="B57" s="3">
        <v>128</v>
      </c>
      <c r="C57" s="3">
        <v>174</v>
      </c>
      <c r="E57" s="2" t="s">
        <v>138</v>
      </c>
      <c r="F57" s="2" t="s">
        <v>139</v>
      </c>
      <c r="G57" s="2" t="s">
        <v>18</v>
      </c>
      <c r="I57" s="45" t="s">
        <v>137</v>
      </c>
    </row>
    <row r="58" spans="1:9" ht="81.75" customHeight="1">
      <c r="A58" s="3" t="s">
        <v>131</v>
      </c>
      <c r="B58" s="3">
        <v>203</v>
      </c>
      <c r="C58" s="3">
        <v>282</v>
      </c>
      <c r="E58" s="2" t="s">
        <v>140</v>
      </c>
      <c r="G58" s="2" t="s">
        <v>69</v>
      </c>
      <c r="I58" s="45" t="s">
        <v>137</v>
      </c>
    </row>
    <row r="59" spans="1:9">
      <c r="A59" s="24" t="s">
        <v>141</v>
      </c>
      <c r="B59" s="24"/>
      <c r="C59" s="32"/>
      <c r="D59" s="24"/>
      <c r="E59" s="24" t="s">
        <v>142</v>
      </c>
      <c r="F59" s="25"/>
      <c r="G59" s="25"/>
      <c r="H59" s="25"/>
      <c r="I59" s="25"/>
    </row>
    <row r="60" spans="1:9" ht="129.75" customHeight="1">
      <c r="A60" s="2" t="s">
        <v>141</v>
      </c>
      <c r="E60" s="2" t="s">
        <v>143</v>
      </c>
      <c r="F60" s="2" t="s">
        <v>144</v>
      </c>
      <c r="G60" s="2" t="s">
        <v>69</v>
      </c>
      <c r="I60" s="45" t="s">
        <v>145</v>
      </c>
    </row>
    <row r="61" spans="1:9" ht="30" customHeight="1">
      <c r="A61" s="24" t="s">
        <v>146</v>
      </c>
      <c r="B61" s="24"/>
      <c r="C61" s="24"/>
      <c r="D61" s="24"/>
      <c r="E61" s="24" t="s">
        <v>147</v>
      </c>
      <c r="F61" s="25"/>
      <c r="G61" s="25"/>
      <c r="H61" s="25"/>
      <c r="I61" s="25"/>
    </row>
    <row r="62" spans="1:9" ht="30" customHeight="1">
      <c r="A62" s="2" t="s">
        <v>146</v>
      </c>
      <c r="B62" s="3" t="s">
        <v>148</v>
      </c>
      <c r="C62" s="2"/>
      <c r="E62" s="2" t="s">
        <v>149</v>
      </c>
      <c r="G62" s="2" t="s">
        <v>69</v>
      </c>
      <c r="I62" s="45" t="s">
        <v>150</v>
      </c>
    </row>
    <row r="63" spans="1:9" ht="49.5" customHeight="1">
      <c r="A63" s="2" t="s">
        <v>146</v>
      </c>
      <c r="B63" s="3">
        <v>70</v>
      </c>
      <c r="E63" s="2" t="s">
        <v>151</v>
      </c>
      <c r="F63" s="2" t="s">
        <v>152</v>
      </c>
      <c r="G63" s="2" t="s">
        <v>69</v>
      </c>
      <c r="H63" s="2" t="s">
        <v>153</v>
      </c>
      <c r="I63" s="45" t="s">
        <v>150</v>
      </c>
    </row>
    <row r="64" spans="1:9" ht="25.5">
      <c r="A64" s="24" t="s">
        <v>154</v>
      </c>
      <c r="B64" s="24"/>
      <c r="C64" s="32"/>
      <c r="D64" s="24"/>
      <c r="E64" s="24" t="s">
        <v>155</v>
      </c>
      <c r="F64" s="25"/>
      <c r="G64" s="25"/>
      <c r="H64" s="25"/>
      <c r="I64" s="25"/>
    </row>
    <row r="65" spans="1:9" ht="25.5">
      <c r="A65" s="2" t="s">
        <v>154</v>
      </c>
      <c r="B65" s="3">
        <v>10</v>
      </c>
      <c r="E65" s="2" t="s">
        <v>156</v>
      </c>
      <c r="F65" s="2" t="s">
        <v>157</v>
      </c>
      <c r="G65" s="2" t="s">
        <v>18</v>
      </c>
      <c r="I65" s="45" t="s">
        <v>158</v>
      </c>
    </row>
    <row r="66" spans="1:9" ht="25.5">
      <c r="A66" s="24" t="s">
        <v>159</v>
      </c>
      <c r="B66" s="24"/>
      <c r="C66" s="35"/>
      <c r="D66" s="25"/>
      <c r="E66" s="24" t="s">
        <v>160</v>
      </c>
      <c r="F66" s="25"/>
      <c r="G66" s="25"/>
      <c r="H66" s="25"/>
      <c r="I66" s="33"/>
    </row>
    <row r="67" spans="1:9" ht="63.75">
      <c r="A67" s="2" t="s">
        <v>161</v>
      </c>
      <c r="C67" s="3" t="s">
        <v>162</v>
      </c>
      <c r="E67" s="2" t="s">
        <v>163</v>
      </c>
      <c r="F67" s="2" t="s">
        <v>164</v>
      </c>
      <c r="G67" s="2" t="s">
        <v>69</v>
      </c>
      <c r="H67" s="2" t="s">
        <v>165</v>
      </c>
      <c r="I67" s="45" t="s">
        <v>166</v>
      </c>
    </row>
    <row r="68" spans="1:9" ht="15">
      <c r="A68" s="2" t="s">
        <v>161</v>
      </c>
      <c r="C68" s="3" t="s">
        <v>167</v>
      </c>
      <c r="E68" s="2" t="s">
        <v>168</v>
      </c>
      <c r="F68" s="2" t="s">
        <v>169</v>
      </c>
      <c r="G68" s="2" t="s">
        <v>69</v>
      </c>
      <c r="I68" s="45" t="s">
        <v>166</v>
      </c>
    </row>
    <row r="69" spans="1:9" ht="15">
      <c r="A69" s="2" t="s">
        <v>161</v>
      </c>
      <c r="C69" s="3">
        <v>27</v>
      </c>
      <c r="E69" s="2" t="s">
        <v>170</v>
      </c>
      <c r="F69" s="2" t="s">
        <v>171</v>
      </c>
      <c r="G69" s="2" t="s">
        <v>69</v>
      </c>
      <c r="I69" s="45" t="s">
        <v>166</v>
      </c>
    </row>
    <row r="70" spans="1:9" ht="25.5">
      <c r="A70" s="2" t="s">
        <v>161</v>
      </c>
      <c r="C70" s="3">
        <v>59</v>
      </c>
      <c r="E70" s="2" t="s">
        <v>172</v>
      </c>
      <c r="F70" s="2" t="s">
        <v>173</v>
      </c>
      <c r="G70" s="2" t="s">
        <v>69</v>
      </c>
      <c r="I70" s="45" t="s">
        <v>166</v>
      </c>
    </row>
    <row r="71" spans="1:9" ht="25.5">
      <c r="A71" s="2" t="s">
        <v>161</v>
      </c>
      <c r="C71" s="3">
        <v>82</v>
      </c>
      <c r="E71" s="2" t="s">
        <v>174</v>
      </c>
      <c r="F71" s="2" t="s">
        <v>175</v>
      </c>
      <c r="G71" s="2" t="s">
        <v>69</v>
      </c>
      <c r="I71" s="45" t="s">
        <v>166</v>
      </c>
    </row>
    <row r="72" spans="1:9" ht="15">
      <c r="A72" s="2" t="s">
        <v>161</v>
      </c>
      <c r="C72" s="3" t="s">
        <v>176</v>
      </c>
      <c r="E72" s="2" t="s">
        <v>177</v>
      </c>
      <c r="F72" s="2" t="s">
        <v>178</v>
      </c>
      <c r="G72" s="2" t="s">
        <v>69</v>
      </c>
      <c r="I72" s="45" t="s">
        <v>166</v>
      </c>
    </row>
    <row r="73" spans="1:9" ht="15">
      <c r="A73" s="2" t="s">
        <v>161</v>
      </c>
      <c r="C73" s="3">
        <v>104</v>
      </c>
      <c r="E73" s="2" t="s">
        <v>179</v>
      </c>
      <c r="F73" s="2" t="s">
        <v>180</v>
      </c>
      <c r="G73" s="2" t="s">
        <v>69</v>
      </c>
      <c r="I73" s="45" t="s">
        <v>166</v>
      </c>
    </row>
    <row r="74" spans="1:9" ht="51">
      <c r="A74" s="2" t="s">
        <v>161</v>
      </c>
      <c r="C74" s="3">
        <v>129</v>
      </c>
      <c r="E74" s="2" t="s">
        <v>181</v>
      </c>
      <c r="F74" s="2" t="s">
        <v>182</v>
      </c>
      <c r="G74" s="2" t="s">
        <v>18</v>
      </c>
      <c r="H74" s="2" t="s">
        <v>183</v>
      </c>
      <c r="I74" s="45" t="s">
        <v>166</v>
      </c>
    </row>
    <row r="75" spans="1:9" ht="25.5">
      <c r="A75" s="24" t="s">
        <v>184</v>
      </c>
      <c r="B75" s="24"/>
      <c r="C75" s="35"/>
      <c r="D75" s="25"/>
      <c r="E75" s="24" t="s">
        <v>185</v>
      </c>
      <c r="F75" s="25"/>
      <c r="G75" s="25"/>
      <c r="H75" s="25"/>
      <c r="I75" s="25"/>
    </row>
    <row r="76" spans="1:9" ht="25.5">
      <c r="A76" s="2" t="s">
        <v>184</v>
      </c>
      <c r="B76" s="3">
        <v>222</v>
      </c>
      <c r="D76" s="2" t="s">
        <v>186</v>
      </c>
      <c r="E76" s="2" t="s">
        <v>187</v>
      </c>
      <c r="F76" s="2" t="s">
        <v>188</v>
      </c>
      <c r="G76" s="2" t="s">
        <v>69</v>
      </c>
      <c r="I76" s="45" t="s">
        <v>189</v>
      </c>
    </row>
    <row r="77" spans="1:9" ht="15">
      <c r="A77" s="2" t="s">
        <v>184</v>
      </c>
      <c r="B77" s="3">
        <v>224</v>
      </c>
      <c r="D77" s="2" t="s">
        <v>186</v>
      </c>
      <c r="E77" s="2" t="s">
        <v>190</v>
      </c>
      <c r="F77" s="2" t="s">
        <v>188</v>
      </c>
      <c r="G77" s="2" t="s">
        <v>69</v>
      </c>
      <c r="I77" s="45" t="s">
        <v>189</v>
      </c>
    </row>
    <row r="78" spans="1:9" ht="38.25">
      <c r="A78" s="2" t="s">
        <v>184</v>
      </c>
      <c r="B78" s="3">
        <v>226</v>
      </c>
      <c r="D78" s="2" t="s">
        <v>191</v>
      </c>
      <c r="E78" s="2" t="s">
        <v>192</v>
      </c>
      <c r="F78" s="2" t="s">
        <v>193</v>
      </c>
      <c r="G78" s="2" t="s">
        <v>69</v>
      </c>
      <c r="I78" s="45" t="s">
        <v>189</v>
      </c>
    </row>
    <row r="79" spans="1:9" ht="25.5">
      <c r="A79" s="2" t="s">
        <v>184</v>
      </c>
      <c r="B79" s="3">
        <v>237</v>
      </c>
      <c r="D79" s="2" t="s">
        <v>194</v>
      </c>
      <c r="E79" s="2" t="s">
        <v>195</v>
      </c>
      <c r="F79" s="2" t="s">
        <v>196</v>
      </c>
      <c r="G79" s="2" t="s">
        <v>69</v>
      </c>
      <c r="I79" s="45" t="s">
        <v>189</v>
      </c>
    </row>
    <row r="80" spans="1:9" ht="38.25">
      <c r="A80" s="2" t="s">
        <v>184</v>
      </c>
      <c r="B80" s="3">
        <v>239</v>
      </c>
      <c r="D80" s="2" t="s">
        <v>194</v>
      </c>
      <c r="E80" s="2" t="s">
        <v>197</v>
      </c>
      <c r="F80" s="2" t="s">
        <v>196</v>
      </c>
      <c r="G80" s="2" t="s">
        <v>69</v>
      </c>
      <c r="I80" s="45" t="s">
        <v>189</v>
      </c>
    </row>
    <row r="81" spans="1:9" ht="38.25">
      <c r="A81" s="2" t="s">
        <v>184</v>
      </c>
      <c r="B81" s="3">
        <v>254</v>
      </c>
      <c r="D81" s="2" t="s">
        <v>194</v>
      </c>
      <c r="E81" s="2" t="s">
        <v>198</v>
      </c>
      <c r="F81" s="2" t="s">
        <v>199</v>
      </c>
      <c r="G81" s="2" t="s">
        <v>69</v>
      </c>
      <c r="I81" s="45" t="s">
        <v>189</v>
      </c>
    </row>
    <row r="82" spans="1:9" ht="25.5">
      <c r="A82" s="2" t="s">
        <v>184</v>
      </c>
      <c r="B82" s="3">
        <v>255</v>
      </c>
      <c r="D82" s="2" t="s">
        <v>194</v>
      </c>
      <c r="E82" s="2" t="s">
        <v>200</v>
      </c>
      <c r="F82" s="2" t="s">
        <v>201</v>
      </c>
      <c r="G82" s="2" t="s">
        <v>69</v>
      </c>
      <c r="I82" s="45" t="s">
        <v>189</v>
      </c>
    </row>
    <row r="83" spans="1:9" ht="25.5">
      <c r="A83" s="32" t="s">
        <v>131</v>
      </c>
      <c r="B83" s="32"/>
      <c r="C83" s="35"/>
      <c r="D83" s="25"/>
      <c r="E83" s="24" t="s">
        <v>132</v>
      </c>
      <c r="F83" s="25"/>
      <c r="G83" s="25"/>
      <c r="H83" s="25"/>
      <c r="I83" s="33"/>
    </row>
    <row r="84" spans="1:9" ht="49.5" customHeight="1">
      <c r="A84" s="2" t="s">
        <v>131</v>
      </c>
      <c r="C84" s="3" t="s">
        <v>202</v>
      </c>
      <c r="D84" s="2" t="s">
        <v>18</v>
      </c>
      <c r="E84" s="2" t="s">
        <v>203</v>
      </c>
      <c r="F84" s="2" t="s">
        <v>204</v>
      </c>
      <c r="G84" s="2" t="s">
        <v>18</v>
      </c>
      <c r="I84" s="45" t="s">
        <v>205</v>
      </c>
    </row>
    <row r="85" spans="1:9" ht="25.5">
      <c r="A85" s="2" t="s">
        <v>131</v>
      </c>
      <c r="C85" s="3" t="s">
        <v>206</v>
      </c>
      <c r="D85" s="2" t="s">
        <v>207</v>
      </c>
      <c r="E85" s="2" t="s">
        <v>208</v>
      </c>
      <c r="F85" s="2" t="s">
        <v>209</v>
      </c>
      <c r="G85" s="2" t="s">
        <v>76</v>
      </c>
      <c r="I85" s="45" t="s">
        <v>205</v>
      </c>
    </row>
    <row r="86" spans="1:9" ht="51">
      <c r="A86" s="2" t="s">
        <v>131</v>
      </c>
      <c r="C86" s="3" t="s">
        <v>210</v>
      </c>
      <c r="D86" s="2" t="s">
        <v>211</v>
      </c>
      <c r="E86" s="2" t="s">
        <v>212</v>
      </c>
      <c r="F86" s="2" t="s">
        <v>213</v>
      </c>
      <c r="G86" s="2" t="s">
        <v>18</v>
      </c>
      <c r="H86" s="2" t="s">
        <v>214</v>
      </c>
      <c r="I86" s="45" t="s">
        <v>205</v>
      </c>
    </row>
    <row r="87" spans="1:9" ht="25.5">
      <c r="A87" s="2" t="s">
        <v>131</v>
      </c>
      <c r="C87" s="3" t="s">
        <v>215</v>
      </c>
      <c r="D87" s="2" t="s">
        <v>18</v>
      </c>
      <c r="E87" s="2" t="s">
        <v>216</v>
      </c>
      <c r="F87" s="2" t="s">
        <v>217</v>
      </c>
      <c r="G87" s="2" t="s">
        <v>18</v>
      </c>
      <c r="I87" s="45" t="s">
        <v>205</v>
      </c>
    </row>
    <row r="88" spans="1:9" ht="25.5">
      <c r="A88" s="2" t="s">
        <v>131</v>
      </c>
      <c r="C88" s="3" t="s">
        <v>218</v>
      </c>
      <c r="E88" s="2" t="s">
        <v>219</v>
      </c>
      <c r="F88" s="2" t="s">
        <v>220</v>
      </c>
      <c r="G88" s="2" t="s">
        <v>18</v>
      </c>
      <c r="I88" s="45" t="s">
        <v>205</v>
      </c>
    </row>
    <row r="89" spans="1:9" ht="25.5">
      <c r="A89" s="2" t="s">
        <v>131</v>
      </c>
      <c r="C89" s="3" t="s">
        <v>221</v>
      </c>
      <c r="E89" s="2" t="s">
        <v>222</v>
      </c>
      <c r="F89" s="2" t="s">
        <v>220</v>
      </c>
      <c r="G89" s="2" t="s">
        <v>18</v>
      </c>
      <c r="I89" s="45" t="s">
        <v>205</v>
      </c>
    </row>
    <row r="90" spans="1:9" ht="25.5">
      <c r="A90" s="2" t="s">
        <v>131</v>
      </c>
      <c r="C90" s="3" t="s">
        <v>223</v>
      </c>
      <c r="D90" s="2" t="s">
        <v>211</v>
      </c>
      <c r="E90" s="2" t="s">
        <v>224</v>
      </c>
      <c r="F90" s="2" t="s">
        <v>225</v>
      </c>
      <c r="G90" s="2" t="s">
        <v>18</v>
      </c>
      <c r="I90" s="45" t="s">
        <v>205</v>
      </c>
    </row>
    <row r="91" spans="1:9" ht="15">
      <c r="A91" s="2" t="s">
        <v>131</v>
      </c>
      <c r="C91" s="3" t="s">
        <v>226</v>
      </c>
      <c r="E91" s="2" t="s">
        <v>227</v>
      </c>
      <c r="F91" s="2" t="s">
        <v>228</v>
      </c>
      <c r="G91" s="2" t="s">
        <v>18</v>
      </c>
      <c r="I91" s="45" t="s">
        <v>205</v>
      </c>
    </row>
    <row r="92" spans="1:9" ht="25.5">
      <c r="A92" s="2" t="s">
        <v>131</v>
      </c>
      <c r="C92" s="3" t="s">
        <v>229</v>
      </c>
      <c r="D92" s="2" t="s">
        <v>76</v>
      </c>
      <c r="E92" s="2" t="s">
        <v>230</v>
      </c>
      <c r="F92" s="2" t="s">
        <v>231</v>
      </c>
      <c r="G92" s="2" t="s">
        <v>76</v>
      </c>
      <c r="I92" s="45" t="s">
        <v>205</v>
      </c>
    </row>
    <row r="93" spans="1:9" ht="63.75">
      <c r="A93" s="2" t="s">
        <v>131</v>
      </c>
      <c r="C93" s="3" t="s">
        <v>232</v>
      </c>
      <c r="D93" s="2" t="s">
        <v>76</v>
      </c>
      <c r="E93" s="2" t="s">
        <v>233</v>
      </c>
      <c r="F93" s="2" t="s">
        <v>234</v>
      </c>
      <c r="G93" s="2" t="s">
        <v>76</v>
      </c>
      <c r="I93" s="45" t="s">
        <v>205</v>
      </c>
    </row>
    <row r="94" spans="1:9" ht="15">
      <c r="A94" s="2" t="s">
        <v>131</v>
      </c>
      <c r="C94" s="3" t="s">
        <v>235</v>
      </c>
      <c r="E94" s="2" t="s">
        <v>236</v>
      </c>
      <c r="F94" s="2" t="s">
        <v>237</v>
      </c>
      <c r="G94" s="2" t="s">
        <v>18</v>
      </c>
      <c r="I94" s="45" t="s">
        <v>205</v>
      </c>
    </row>
    <row r="95" spans="1:9" ht="25.5">
      <c r="A95" s="2" t="s">
        <v>131</v>
      </c>
      <c r="C95" s="3" t="s">
        <v>238</v>
      </c>
      <c r="D95" s="2" t="s">
        <v>18</v>
      </c>
      <c r="E95" s="2" t="s">
        <v>239</v>
      </c>
      <c r="F95" s="2" t="s">
        <v>240</v>
      </c>
      <c r="G95" s="2" t="s">
        <v>18</v>
      </c>
      <c r="I95" s="45" t="s">
        <v>205</v>
      </c>
    </row>
    <row r="96" spans="1:9" ht="51">
      <c r="A96" s="2" t="s">
        <v>131</v>
      </c>
      <c r="C96" s="3" t="s">
        <v>241</v>
      </c>
      <c r="D96" s="2" t="s">
        <v>242</v>
      </c>
      <c r="E96" s="2" t="s">
        <v>243</v>
      </c>
      <c r="F96" s="2" t="s">
        <v>136</v>
      </c>
      <c r="G96" s="2" t="s">
        <v>76</v>
      </c>
      <c r="I96" s="45" t="s">
        <v>205</v>
      </c>
    </row>
    <row r="97" spans="1:9" ht="51">
      <c r="A97" s="2" t="s">
        <v>131</v>
      </c>
      <c r="C97" s="3">
        <v>177</v>
      </c>
      <c r="D97" s="2" t="s">
        <v>33</v>
      </c>
      <c r="E97" s="2" t="s">
        <v>244</v>
      </c>
      <c r="G97" s="2" t="s">
        <v>18</v>
      </c>
      <c r="I97" s="45" t="s">
        <v>205</v>
      </c>
    </row>
    <row r="98" spans="1:9" ht="51">
      <c r="A98" s="2" t="s">
        <v>131</v>
      </c>
      <c r="C98" s="3" t="s">
        <v>245</v>
      </c>
      <c r="E98" s="2" t="s">
        <v>246</v>
      </c>
      <c r="F98" s="2" t="s">
        <v>247</v>
      </c>
      <c r="G98" s="2" t="s">
        <v>18</v>
      </c>
      <c r="I98" s="45" t="s">
        <v>205</v>
      </c>
    </row>
    <row r="99" spans="1:9" ht="25.5">
      <c r="A99" s="2" t="s">
        <v>131</v>
      </c>
      <c r="C99" s="3" t="s">
        <v>248</v>
      </c>
      <c r="D99" s="2" t="s">
        <v>76</v>
      </c>
      <c r="E99" s="2" t="s">
        <v>249</v>
      </c>
      <c r="F99" s="2" t="s">
        <v>250</v>
      </c>
      <c r="G99" s="2" t="s">
        <v>76</v>
      </c>
      <c r="I99" s="45" t="s">
        <v>205</v>
      </c>
    </row>
    <row r="100" spans="1:9" ht="15">
      <c r="A100" s="2" t="s">
        <v>131</v>
      </c>
      <c r="C100" s="3" t="s">
        <v>251</v>
      </c>
      <c r="E100" s="2" t="s">
        <v>252</v>
      </c>
      <c r="F100" s="2" t="s">
        <v>253</v>
      </c>
      <c r="G100" s="2" t="s">
        <v>18</v>
      </c>
      <c r="I100" s="45" t="s">
        <v>205</v>
      </c>
    </row>
    <row r="101" spans="1:9" ht="25.5">
      <c r="A101" s="2" t="s">
        <v>131</v>
      </c>
      <c r="C101" s="3" t="s">
        <v>254</v>
      </c>
      <c r="D101" s="2" t="s">
        <v>186</v>
      </c>
      <c r="E101" s="2" t="s">
        <v>255</v>
      </c>
      <c r="F101" s="2" t="s">
        <v>256</v>
      </c>
      <c r="G101" s="2" t="s">
        <v>69</v>
      </c>
      <c r="I101" s="45" t="s">
        <v>205</v>
      </c>
    </row>
    <row r="102" spans="1:9" ht="15">
      <c r="A102" s="2" t="s">
        <v>131</v>
      </c>
      <c r="C102" s="3" t="s">
        <v>257</v>
      </c>
      <c r="D102" s="2" t="s">
        <v>258</v>
      </c>
      <c r="E102" s="2" t="s">
        <v>259</v>
      </c>
      <c r="F102" s="2" t="s">
        <v>260</v>
      </c>
      <c r="G102" s="2" t="s">
        <v>69</v>
      </c>
      <c r="I102" s="45" t="s">
        <v>205</v>
      </c>
    </row>
    <row r="103" spans="1:9" ht="25.5">
      <c r="A103" s="2" t="s">
        <v>131</v>
      </c>
      <c r="C103" s="3">
        <v>216</v>
      </c>
      <c r="D103" s="2" t="s">
        <v>261</v>
      </c>
      <c r="E103" s="2" t="s">
        <v>262</v>
      </c>
      <c r="F103" s="2" t="s">
        <v>263</v>
      </c>
      <c r="G103" s="2" t="s">
        <v>69</v>
      </c>
      <c r="I103" s="45" t="s">
        <v>205</v>
      </c>
    </row>
    <row r="104" spans="1:9" ht="38.25">
      <c r="A104" s="2" t="s">
        <v>131</v>
      </c>
      <c r="C104" s="2" t="s">
        <v>264</v>
      </c>
      <c r="E104" s="2" t="s">
        <v>265</v>
      </c>
      <c r="F104" s="2" t="s">
        <v>266</v>
      </c>
      <c r="G104" s="2" t="s">
        <v>69</v>
      </c>
      <c r="I104" s="45" t="s">
        <v>205</v>
      </c>
    </row>
    <row r="105" spans="1:9" ht="25.5">
      <c r="A105" s="2" t="s">
        <v>131</v>
      </c>
      <c r="C105" s="3" t="s">
        <v>267</v>
      </c>
      <c r="D105" s="2" t="s">
        <v>194</v>
      </c>
      <c r="E105" s="2" t="s">
        <v>268</v>
      </c>
      <c r="F105" s="2" t="s">
        <v>196</v>
      </c>
      <c r="G105" s="2" t="s">
        <v>69</v>
      </c>
      <c r="I105" s="45" t="s">
        <v>205</v>
      </c>
    </row>
    <row r="106" spans="1:9" ht="25.5">
      <c r="A106" s="2" t="s">
        <v>131</v>
      </c>
      <c r="C106" s="3" t="s">
        <v>269</v>
      </c>
      <c r="D106" s="2" t="s">
        <v>270</v>
      </c>
      <c r="E106" s="2" t="s">
        <v>271</v>
      </c>
      <c r="F106" s="2" t="s">
        <v>272</v>
      </c>
      <c r="G106" s="2" t="s">
        <v>18</v>
      </c>
      <c r="I106" s="45" t="s">
        <v>205</v>
      </c>
    </row>
    <row r="107" spans="1:9" ht="25.5">
      <c r="A107" s="2" t="s">
        <v>131</v>
      </c>
      <c r="C107" s="3" t="s">
        <v>273</v>
      </c>
      <c r="D107" s="2" t="s">
        <v>270</v>
      </c>
      <c r="E107" s="2" t="s">
        <v>274</v>
      </c>
      <c r="F107" s="2" t="s">
        <v>275</v>
      </c>
      <c r="G107" s="2" t="s">
        <v>18</v>
      </c>
      <c r="I107" s="45" t="s">
        <v>205</v>
      </c>
    </row>
    <row r="108" spans="1:9" ht="92.25" customHeight="1">
      <c r="A108" s="2" t="s">
        <v>131</v>
      </c>
      <c r="C108" s="3">
        <v>243</v>
      </c>
      <c r="D108" s="2" t="s">
        <v>276</v>
      </c>
      <c r="E108" s="2" t="s">
        <v>277</v>
      </c>
      <c r="F108" s="2" t="s">
        <v>278</v>
      </c>
      <c r="G108" s="2" t="s">
        <v>69</v>
      </c>
      <c r="I108" s="45" t="s">
        <v>205</v>
      </c>
    </row>
    <row r="109" spans="1:9" ht="25.5">
      <c r="A109" s="2" t="s">
        <v>131</v>
      </c>
      <c r="C109" s="3">
        <v>244</v>
      </c>
      <c r="D109" s="2" t="s">
        <v>33</v>
      </c>
      <c r="E109" s="2" t="s">
        <v>279</v>
      </c>
      <c r="F109" s="2" t="s">
        <v>278</v>
      </c>
      <c r="G109" s="2" t="s">
        <v>69</v>
      </c>
      <c r="I109" s="45" t="s">
        <v>205</v>
      </c>
    </row>
    <row r="110" spans="1:9" ht="38.25">
      <c r="A110" s="2" t="s">
        <v>131</v>
      </c>
      <c r="C110" s="3" t="s">
        <v>280</v>
      </c>
      <c r="D110" s="2" t="s">
        <v>33</v>
      </c>
      <c r="E110" s="2" t="s">
        <v>281</v>
      </c>
      <c r="F110" s="2" t="s">
        <v>282</v>
      </c>
      <c r="G110" s="2" t="s">
        <v>69</v>
      </c>
      <c r="I110" s="45" t="s">
        <v>205</v>
      </c>
    </row>
    <row r="111" spans="1:9" ht="51">
      <c r="A111" s="2" t="s">
        <v>131</v>
      </c>
      <c r="C111" s="3">
        <v>282</v>
      </c>
      <c r="E111" s="2" t="s">
        <v>283</v>
      </c>
      <c r="F111" s="2" t="s">
        <v>178</v>
      </c>
      <c r="G111" s="2" t="s">
        <v>69</v>
      </c>
      <c r="H111" s="2" t="s">
        <v>284</v>
      </c>
      <c r="I111" s="45" t="s">
        <v>205</v>
      </c>
    </row>
    <row r="112" spans="1:9" ht="25.5">
      <c r="A112" s="32" t="s">
        <v>285</v>
      </c>
      <c r="B112" s="32"/>
      <c r="C112" s="35"/>
      <c r="D112" s="25"/>
      <c r="E112" s="24" t="s">
        <v>286</v>
      </c>
      <c r="F112" s="25"/>
      <c r="G112" s="25"/>
      <c r="H112" s="25"/>
      <c r="I112" s="25"/>
    </row>
    <row r="113" spans="1:9" ht="38.25">
      <c r="A113" s="2" t="s">
        <v>285</v>
      </c>
      <c r="E113" s="2" t="s">
        <v>287</v>
      </c>
      <c r="G113" s="2" t="s">
        <v>288</v>
      </c>
      <c r="I113" s="42" t="s">
        <v>289</v>
      </c>
    </row>
    <row r="114" spans="1:9" ht="25.5">
      <c r="A114" s="24" t="s">
        <v>290</v>
      </c>
      <c r="B114" s="24"/>
      <c r="C114" s="32"/>
      <c r="D114" s="24"/>
      <c r="E114" s="24" t="s">
        <v>291</v>
      </c>
      <c r="F114" s="25"/>
      <c r="G114" s="25"/>
      <c r="H114" s="25"/>
      <c r="I114" s="25"/>
    </row>
    <row r="115" spans="1:9" ht="25.5">
      <c r="A115" s="2" t="s">
        <v>290</v>
      </c>
      <c r="B115" s="2">
        <v>8</v>
      </c>
      <c r="D115" s="2" t="s">
        <v>292</v>
      </c>
      <c r="E115" s="2" t="s">
        <v>293</v>
      </c>
      <c r="F115" s="2" t="s">
        <v>294</v>
      </c>
      <c r="G115" s="2" t="s">
        <v>105</v>
      </c>
    </row>
    <row r="116" spans="1:9" ht="38.25">
      <c r="A116" s="2" t="s">
        <v>290</v>
      </c>
      <c r="B116" s="2">
        <v>9</v>
      </c>
      <c r="D116" s="2" t="s">
        <v>292</v>
      </c>
      <c r="E116" s="2" t="s">
        <v>295</v>
      </c>
      <c r="F116" s="2" t="s">
        <v>294</v>
      </c>
      <c r="G116" s="2" t="s">
        <v>105</v>
      </c>
    </row>
    <row r="117" spans="1:9">
      <c r="A117" s="24" t="s">
        <v>296</v>
      </c>
      <c r="B117" s="24"/>
      <c r="C117" s="35"/>
      <c r="D117" s="25"/>
      <c r="E117" s="24" t="s">
        <v>297</v>
      </c>
      <c r="F117" s="25"/>
      <c r="G117" s="25"/>
      <c r="H117" s="25"/>
      <c r="I117" s="25"/>
    </row>
    <row r="118" spans="1:9" ht="63.75">
      <c r="A118" s="2" t="s">
        <v>296</v>
      </c>
      <c r="E118" s="2" t="s">
        <v>298</v>
      </c>
      <c r="F118" s="7" t="s">
        <v>299</v>
      </c>
      <c r="G118" s="2" t="s">
        <v>288</v>
      </c>
      <c r="H118" s="2" t="s">
        <v>300</v>
      </c>
      <c r="I118" s="42" t="s">
        <v>301</v>
      </c>
    </row>
    <row r="119" spans="1:9">
      <c r="A119" s="24" t="s">
        <v>302</v>
      </c>
      <c r="B119" s="24"/>
      <c r="C119" s="32"/>
      <c r="D119" s="24"/>
      <c r="E119" s="24" t="s">
        <v>303</v>
      </c>
      <c r="F119" s="25"/>
      <c r="G119" s="25"/>
      <c r="H119" s="25"/>
      <c r="I119" s="25"/>
    </row>
    <row r="120" spans="1:9" ht="38.25">
      <c r="A120" s="2" t="s">
        <v>302</v>
      </c>
      <c r="B120" s="2">
        <v>10</v>
      </c>
      <c r="D120" s="2" t="s">
        <v>304</v>
      </c>
      <c r="E120" s="2" t="s">
        <v>305</v>
      </c>
      <c r="F120" s="2" t="s">
        <v>306</v>
      </c>
      <c r="G120" s="2" t="s">
        <v>18</v>
      </c>
    </row>
    <row r="121" spans="1:9" ht="25.5">
      <c r="A121" s="2" t="s">
        <v>302</v>
      </c>
      <c r="B121" s="2">
        <v>11</v>
      </c>
      <c r="D121" s="2" t="s">
        <v>304</v>
      </c>
      <c r="E121" s="2" t="s">
        <v>307</v>
      </c>
      <c r="G121" s="2" t="s">
        <v>18</v>
      </c>
    </row>
    <row r="122" spans="1:9" ht="25.5">
      <c r="A122" s="2" t="s">
        <v>302</v>
      </c>
      <c r="B122" s="2">
        <v>12</v>
      </c>
      <c r="D122" s="2" t="s">
        <v>304</v>
      </c>
      <c r="E122" s="2" t="s">
        <v>308</v>
      </c>
      <c r="F122" s="2" t="s">
        <v>309</v>
      </c>
      <c r="G122" s="2" t="s">
        <v>18</v>
      </c>
    </row>
    <row r="123" spans="1:9" ht="25.5">
      <c r="A123" s="2" t="s">
        <v>302</v>
      </c>
      <c r="B123" s="2">
        <v>13</v>
      </c>
      <c r="D123" s="2" t="s">
        <v>304</v>
      </c>
      <c r="E123" s="2" t="s">
        <v>310</v>
      </c>
      <c r="G123" s="2" t="s">
        <v>18</v>
      </c>
    </row>
    <row r="124" spans="1:9" ht="25.5">
      <c r="A124" s="2" t="s">
        <v>302</v>
      </c>
      <c r="B124" s="2">
        <v>14</v>
      </c>
      <c r="E124" s="2" t="s">
        <v>311</v>
      </c>
      <c r="G124" s="2" t="s">
        <v>18</v>
      </c>
    </row>
    <row r="125" spans="1:9" ht="25.5">
      <c r="A125" s="2" t="s">
        <v>302</v>
      </c>
      <c r="B125" s="2">
        <v>15</v>
      </c>
      <c r="E125" s="2" t="s">
        <v>312</v>
      </c>
      <c r="G125" s="2" t="s">
        <v>18</v>
      </c>
    </row>
    <row r="126" spans="1:9">
      <c r="A126" s="2" t="s">
        <v>302</v>
      </c>
      <c r="B126" s="2">
        <v>16</v>
      </c>
      <c r="E126" s="2" t="s">
        <v>313</v>
      </c>
      <c r="G126" s="2" t="s">
        <v>18</v>
      </c>
    </row>
    <row r="127" spans="1:9" ht="25.5">
      <c r="A127" s="24" t="s">
        <v>314</v>
      </c>
      <c r="B127" s="24"/>
      <c r="C127" s="32"/>
      <c r="D127" s="24"/>
      <c r="E127" s="24" t="s">
        <v>315</v>
      </c>
      <c r="F127" s="24"/>
      <c r="G127" s="24"/>
      <c r="H127" s="24"/>
      <c r="I127" s="24"/>
    </row>
    <row r="128" spans="1:9" ht="38.25">
      <c r="A128" s="2" t="s">
        <v>314</v>
      </c>
      <c r="B128" s="2">
        <v>167</v>
      </c>
      <c r="C128" s="12"/>
      <c r="D128" s="2" t="s">
        <v>316</v>
      </c>
      <c r="E128" s="2" t="s">
        <v>317</v>
      </c>
    </row>
    <row r="129" spans="1:9" ht="38.25">
      <c r="A129" s="2" t="s">
        <v>314</v>
      </c>
      <c r="B129" s="2">
        <v>167</v>
      </c>
      <c r="D129" s="2" t="s">
        <v>316</v>
      </c>
      <c r="E129" s="2" t="s">
        <v>318</v>
      </c>
    </row>
    <row r="130" spans="1:9" ht="38.25">
      <c r="A130" s="2" t="s">
        <v>314</v>
      </c>
      <c r="B130" s="2">
        <v>167</v>
      </c>
      <c r="C130" s="13"/>
      <c r="D130" s="2" t="s">
        <v>316</v>
      </c>
      <c r="E130" s="2" t="s">
        <v>319</v>
      </c>
    </row>
    <row r="131" spans="1:9" ht="38.25">
      <c r="A131" s="2" t="s">
        <v>314</v>
      </c>
      <c r="B131" s="2">
        <v>167</v>
      </c>
      <c r="D131" s="2" t="s">
        <v>316</v>
      </c>
      <c r="E131" s="2" t="s">
        <v>320</v>
      </c>
    </row>
    <row r="132" spans="1:9" ht="38.25">
      <c r="A132" s="2" t="s">
        <v>314</v>
      </c>
      <c r="B132" s="2">
        <v>167</v>
      </c>
      <c r="D132" s="2" t="s">
        <v>316</v>
      </c>
      <c r="E132" s="2" t="s">
        <v>321</v>
      </c>
    </row>
    <row r="133" spans="1:9" ht="38.25">
      <c r="A133" s="2" t="s">
        <v>314</v>
      </c>
      <c r="B133" s="2">
        <v>167</v>
      </c>
      <c r="D133" s="2" t="s">
        <v>316</v>
      </c>
      <c r="E133" s="2" t="s">
        <v>322</v>
      </c>
    </row>
    <row r="134" spans="1:9" ht="38.25">
      <c r="A134" s="2" t="s">
        <v>314</v>
      </c>
      <c r="B134" s="2">
        <v>167</v>
      </c>
      <c r="D134" s="2" t="s">
        <v>316</v>
      </c>
      <c r="E134" s="2" t="s">
        <v>323</v>
      </c>
    </row>
    <row r="135" spans="1:9" ht="38.25">
      <c r="A135" s="2" t="s">
        <v>314</v>
      </c>
      <c r="B135" s="2">
        <v>167</v>
      </c>
      <c r="D135" s="2" t="s">
        <v>316</v>
      </c>
      <c r="E135" s="2" t="s">
        <v>324</v>
      </c>
    </row>
    <row r="136" spans="1:9" ht="51">
      <c r="A136" s="2" t="s">
        <v>314</v>
      </c>
      <c r="B136" s="2">
        <v>181</v>
      </c>
      <c r="D136" s="2" t="s">
        <v>316</v>
      </c>
      <c r="E136" s="2" t="s">
        <v>325</v>
      </c>
      <c r="F136" s="2" t="s">
        <v>326</v>
      </c>
    </row>
    <row r="137" spans="1:9">
      <c r="A137" s="24" t="s">
        <v>327</v>
      </c>
      <c r="B137" s="24"/>
      <c r="C137" s="35"/>
      <c r="D137" s="25"/>
      <c r="E137" s="24" t="s">
        <v>328</v>
      </c>
      <c r="F137" s="25"/>
      <c r="G137" s="25"/>
      <c r="H137" s="25"/>
      <c r="I137" s="25"/>
    </row>
    <row r="138" spans="1:9">
      <c r="A138" s="2" t="s">
        <v>327</v>
      </c>
      <c r="B138" s="2"/>
      <c r="C138" s="3" t="s">
        <v>329</v>
      </c>
      <c r="E138" s="2" t="s">
        <v>330</v>
      </c>
      <c r="G138" s="2" t="s">
        <v>18</v>
      </c>
      <c r="H138" s="14" t="s">
        <v>331</v>
      </c>
    </row>
    <row r="139" spans="1:9">
      <c r="A139" s="24" t="s">
        <v>332</v>
      </c>
      <c r="B139" s="24"/>
      <c r="C139" s="32"/>
      <c r="D139" s="24"/>
      <c r="E139" s="24" t="s">
        <v>333</v>
      </c>
      <c r="F139" s="25"/>
      <c r="G139" s="25"/>
      <c r="H139" s="38"/>
      <c r="I139" s="25"/>
    </row>
    <row r="140" spans="1:9" ht="25.5">
      <c r="A140" s="2" t="s">
        <v>332</v>
      </c>
      <c r="C140" s="3" t="s">
        <v>329</v>
      </c>
      <c r="D140" s="2" t="s">
        <v>334</v>
      </c>
      <c r="E140" s="2" t="s">
        <v>335</v>
      </c>
      <c r="F140" s="2" t="s">
        <v>336</v>
      </c>
      <c r="H140" s="14"/>
      <c r="I140" s="45" t="s">
        <v>337</v>
      </c>
    </row>
    <row r="141" spans="1:9" ht="38.25">
      <c r="A141" s="24" t="s">
        <v>338</v>
      </c>
      <c r="B141" s="24"/>
      <c r="C141" s="32"/>
      <c r="D141" s="24"/>
      <c r="E141" s="24" t="s">
        <v>339</v>
      </c>
      <c r="F141" s="25"/>
      <c r="G141" s="25"/>
      <c r="H141" s="25" t="s">
        <v>340</v>
      </c>
      <c r="I141" s="25"/>
    </row>
    <row r="142" spans="1:9" ht="25.5">
      <c r="A142" s="2" t="s">
        <v>341</v>
      </c>
      <c r="B142" s="2"/>
      <c r="C142" s="3" t="s">
        <v>342</v>
      </c>
      <c r="D142" s="2" t="s">
        <v>343</v>
      </c>
      <c r="E142" s="2" t="s">
        <v>344</v>
      </c>
      <c r="F142" s="2" t="s">
        <v>345</v>
      </c>
      <c r="G142" s="2" t="s">
        <v>18</v>
      </c>
      <c r="H142" s="2" t="s">
        <v>346</v>
      </c>
    </row>
    <row r="143" spans="1:9" ht="25.5">
      <c r="A143" s="2" t="s">
        <v>347</v>
      </c>
      <c r="B143" s="2"/>
      <c r="C143" s="3" t="s">
        <v>348</v>
      </c>
      <c r="D143" s="2" t="s">
        <v>343</v>
      </c>
      <c r="E143" s="2" t="s">
        <v>349</v>
      </c>
      <c r="F143" s="2" t="s">
        <v>350</v>
      </c>
      <c r="G143" s="2" t="s">
        <v>18</v>
      </c>
      <c r="H143" s="2" t="s">
        <v>346</v>
      </c>
    </row>
    <row r="144" spans="1:9">
      <c r="A144" s="2" t="s">
        <v>351</v>
      </c>
      <c r="B144" s="2"/>
      <c r="C144" s="3">
        <v>1</v>
      </c>
      <c r="D144" s="2" t="s">
        <v>18</v>
      </c>
      <c r="E144" s="2" t="s">
        <v>352</v>
      </c>
      <c r="F144" s="2" t="s">
        <v>353</v>
      </c>
      <c r="G144" s="2" t="s">
        <v>18</v>
      </c>
    </row>
    <row r="145" spans="1:9">
      <c r="A145" s="2" t="s">
        <v>354</v>
      </c>
      <c r="B145" s="2"/>
      <c r="C145" s="3">
        <v>1</v>
      </c>
      <c r="E145" s="2" t="s">
        <v>355</v>
      </c>
      <c r="F145" s="2" t="s">
        <v>356</v>
      </c>
      <c r="G145" s="2" t="s">
        <v>18</v>
      </c>
      <c r="H145" s="2" t="s">
        <v>346</v>
      </c>
    </row>
    <row r="146" spans="1:9" ht="25.5">
      <c r="A146" s="2" t="s">
        <v>357</v>
      </c>
      <c r="B146" s="2"/>
      <c r="C146" s="3" t="s">
        <v>329</v>
      </c>
      <c r="D146" s="2" t="s">
        <v>18</v>
      </c>
      <c r="E146" s="2" t="s">
        <v>358</v>
      </c>
      <c r="F146" s="2" t="s">
        <v>359</v>
      </c>
      <c r="G146" s="2" t="s">
        <v>18</v>
      </c>
    </row>
    <row r="147" spans="1:9" ht="25.5">
      <c r="A147" s="2" t="s">
        <v>360</v>
      </c>
      <c r="B147" s="2"/>
      <c r="C147" s="3" t="s">
        <v>348</v>
      </c>
      <c r="D147" s="2" t="s">
        <v>343</v>
      </c>
      <c r="E147" s="2" t="s">
        <v>361</v>
      </c>
      <c r="F147" s="2" t="s">
        <v>356</v>
      </c>
      <c r="G147" s="2" t="s">
        <v>18</v>
      </c>
      <c r="H147" s="2" t="s">
        <v>346</v>
      </c>
    </row>
    <row r="148" spans="1:9" ht="25.5">
      <c r="A148" s="2" t="s">
        <v>362</v>
      </c>
      <c r="B148" s="2"/>
      <c r="C148" s="3" t="s">
        <v>363</v>
      </c>
      <c r="D148" s="2" t="s">
        <v>343</v>
      </c>
      <c r="E148" s="2" t="s">
        <v>364</v>
      </c>
      <c r="F148" s="2" t="s">
        <v>365</v>
      </c>
      <c r="G148" s="2" t="s">
        <v>18</v>
      </c>
      <c r="H148" s="2" t="s">
        <v>346</v>
      </c>
    </row>
    <row r="149" spans="1:9" ht="25.5">
      <c r="A149" s="24" t="s">
        <v>366</v>
      </c>
      <c r="B149" s="24"/>
      <c r="C149" s="32"/>
      <c r="D149" s="24"/>
      <c r="E149" s="24" t="s">
        <v>367</v>
      </c>
      <c r="F149" s="25"/>
      <c r="G149" s="25"/>
      <c r="H149" s="25"/>
      <c r="I149" s="25"/>
    </row>
    <row r="150" spans="1:9" ht="75.75" customHeight="1">
      <c r="A150" s="2" t="s">
        <v>366</v>
      </c>
      <c r="B150" s="2"/>
      <c r="C150" s="3" t="s">
        <v>329</v>
      </c>
      <c r="D150" s="2" t="s">
        <v>18</v>
      </c>
      <c r="E150" s="2" t="s">
        <v>368</v>
      </c>
      <c r="F150" s="2" t="s">
        <v>369</v>
      </c>
      <c r="G150" s="2" t="s">
        <v>18</v>
      </c>
    </row>
    <row r="151" spans="1:9" ht="79.5" customHeight="1">
      <c r="A151" s="2" t="s">
        <v>366</v>
      </c>
      <c r="B151" s="2"/>
      <c r="C151" s="3" t="s">
        <v>370</v>
      </c>
      <c r="D151" s="2" t="s">
        <v>371</v>
      </c>
      <c r="E151" s="2" t="s">
        <v>372</v>
      </c>
      <c r="F151" s="2" t="s">
        <v>373</v>
      </c>
      <c r="G151" s="2" t="s">
        <v>18</v>
      </c>
    </row>
    <row r="152" spans="1:9" ht="79.5" customHeight="1">
      <c r="A152" s="24" t="s">
        <v>374</v>
      </c>
      <c r="B152" s="24"/>
      <c r="C152" s="24"/>
      <c r="D152" s="24"/>
      <c r="E152" s="24" t="s">
        <v>375</v>
      </c>
      <c r="F152" s="24"/>
      <c r="G152" s="24"/>
      <c r="H152" s="24"/>
      <c r="I152" s="24"/>
    </row>
    <row r="153" spans="1:9" ht="79.5" customHeight="1">
      <c r="A153" s="2" t="s">
        <v>374</v>
      </c>
      <c r="B153" s="2"/>
      <c r="C153" s="3" t="s">
        <v>329</v>
      </c>
      <c r="D153" s="2" t="s">
        <v>18</v>
      </c>
      <c r="E153" s="2" t="s">
        <v>376</v>
      </c>
      <c r="F153" s="2" t="s">
        <v>377</v>
      </c>
      <c r="G153" s="2" t="s">
        <v>18</v>
      </c>
    </row>
    <row r="154" spans="1:9" ht="79.5" customHeight="1">
      <c r="A154" s="2" t="s">
        <v>374</v>
      </c>
      <c r="B154" s="2"/>
      <c r="C154" s="3">
        <v>3</v>
      </c>
      <c r="D154" s="2" t="s">
        <v>18</v>
      </c>
      <c r="E154" s="2" t="s">
        <v>378</v>
      </c>
      <c r="F154" s="2" t="s">
        <v>379</v>
      </c>
      <c r="G154" s="2" t="s">
        <v>18</v>
      </c>
    </row>
    <row r="155" spans="1:9" ht="79.5" customHeight="1">
      <c r="A155" s="2" t="s">
        <v>374</v>
      </c>
      <c r="B155" s="2"/>
      <c r="C155" s="3" t="s">
        <v>380</v>
      </c>
      <c r="D155" s="2" t="s">
        <v>381</v>
      </c>
      <c r="E155" s="2" t="s">
        <v>382</v>
      </c>
      <c r="F155" s="2" t="s">
        <v>383</v>
      </c>
      <c r="G155" s="2" t="s">
        <v>18</v>
      </c>
      <c r="H155" s="2" t="s">
        <v>384</v>
      </c>
    </row>
    <row r="156" spans="1:9" ht="79.5" customHeight="1">
      <c r="A156" s="2" t="s">
        <v>374</v>
      </c>
      <c r="B156" s="2"/>
      <c r="C156" s="3">
        <v>6</v>
      </c>
      <c r="D156" s="2" t="s">
        <v>18</v>
      </c>
      <c r="E156" s="2" t="s">
        <v>385</v>
      </c>
      <c r="F156" s="2" t="s">
        <v>386</v>
      </c>
      <c r="G156" s="2" t="s">
        <v>18</v>
      </c>
    </row>
    <row r="157" spans="1:9" ht="29.25" customHeight="1">
      <c r="A157" s="24" t="s">
        <v>387</v>
      </c>
      <c r="B157" s="24"/>
      <c r="C157" s="24"/>
      <c r="D157" s="24"/>
      <c r="E157" s="24" t="s">
        <v>388</v>
      </c>
      <c r="F157" s="24"/>
      <c r="G157" s="24"/>
      <c r="H157" s="24"/>
      <c r="I157" s="24"/>
    </row>
    <row r="158" spans="1:9" ht="29.25" customHeight="1">
      <c r="A158" s="1"/>
      <c r="B158" s="15"/>
      <c r="C158" s="1"/>
      <c r="D158" s="1"/>
      <c r="E158" s="2" t="s">
        <v>389</v>
      </c>
      <c r="F158" s="1"/>
      <c r="G158" s="2" t="s">
        <v>18</v>
      </c>
      <c r="H158" s="1"/>
      <c r="I158" s="1"/>
    </row>
    <row r="159" spans="1:9" ht="29.25" customHeight="1">
      <c r="A159" s="24" t="s">
        <v>390</v>
      </c>
      <c r="B159" s="32"/>
      <c r="C159" s="24"/>
      <c r="D159" s="24"/>
      <c r="E159" s="24" t="s">
        <v>391</v>
      </c>
      <c r="F159" s="24"/>
      <c r="G159" s="24"/>
      <c r="H159" s="24"/>
      <c r="I159" s="24"/>
    </row>
    <row r="160" spans="1:9" ht="79.5" customHeight="1">
      <c r="A160" s="2" t="s">
        <v>390</v>
      </c>
      <c r="C160" s="3" t="s">
        <v>363</v>
      </c>
      <c r="D160" s="2" t="s">
        <v>392</v>
      </c>
      <c r="E160" s="2" t="s">
        <v>393</v>
      </c>
      <c r="F160" s="2" t="s">
        <v>394</v>
      </c>
      <c r="G160" s="2" t="s">
        <v>18</v>
      </c>
    </row>
    <row r="161" spans="1:9" ht="79.5" customHeight="1">
      <c r="A161" s="2" t="s">
        <v>390</v>
      </c>
      <c r="C161" s="3" t="s">
        <v>395</v>
      </c>
      <c r="D161" s="2" t="s">
        <v>392</v>
      </c>
      <c r="E161" s="2" t="s">
        <v>396</v>
      </c>
      <c r="F161" s="2" t="s">
        <v>397</v>
      </c>
      <c r="G161" s="2" t="s">
        <v>18</v>
      </c>
    </row>
    <row r="162" spans="1:9" ht="38.25">
      <c r="A162" s="24" t="s">
        <v>398</v>
      </c>
      <c r="B162" s="32"/>
      <c r="C162" s="32"/>
      <c r="D162" s="24"/>
      <c r="E162" s="24" t="s">
        <v>399</v>
      </c>
      <c r="F162" s="25"/>
      <c r="G162" s="25"/>
      <c r="H162" s="25"/>
      <c r="I162" s="25"/>
    </row>
    <row r="163" spans="1:9">
      <c r="A163" s="2" t="s">
        <v>398</v>
      </c>
      <c r="E163" s="2" t="s">
        <v>400</v>
      </c>
      <c r="G163" s="2" t="s">
        <v>18</v>
      </c>
    </row>
    <row r="164" spans="1:9" ht="25.5">
      <c r="A164" s="24" t="s">
        <v>401</v>
      </c>
      <c r="B164" s="32"/>
      <c r="C164" s="32"/>
      <c r="D164" s="24"/>
      <c r="E164" s="24" t="s">
        <v>402</v>
      </c>
      <c r="F164" s="25"/>
      <c r="G164" s="25"/>
      <c r="H164" s="25"/>
      <c r="I164" s="25"/>
    </row>
    <row r="165" spans="1:9">
      <c r="A165" s="2" t="s">
        <v>401</v>
      </c>
      <c r="E165" s="2" t="s">
        <v>400</v>
      </c>
      <c r="G165" s="2" t="s">
        <v>18</v>
      </c>
    </row>
    <row r="166" spans="1:9" ht="82.5" customHeight="1">
      <c r="A166" s="24" t="s">
        <v>403</v>
      </c>
      <c r="B166" s="32"/>
      <c r="C166" s="32"/>
      <c r="D166" s="24"/>
      <c r="E166" s="24" t="s">
        <v>404</v>
      </c>
      <c r="F166" s="25"/>
      <c r="G166" s="25"/>
      <c r="H166" s="25"/>
      <c r="I166" s="25"/>
    </row>
    <row r="167" spans="1:9">
      <c r="A167" s="2" t="s">
        <v>403</v>
      </c>
      <c r="C167" s="3">
        <v>1</v>
      </c>
      <c r="D167" s="2" t="s">
        <v>18</v>
      </c>
      <c r="E167" s="2" t="s">
        <v>405</v>
      </c>
      <c r="F167" s="2" t="s">
        <v>406</v>
      </c>
      <c r="G167" s="2" t="s">
        <v>18</v>
      </c>
    </row>
    <row r="168" spans="1:9">
      <c r="A168" s="2" t="s">
        <v>403</v>
      </c>
      <c r="C168" s="3" t="s">
        <v>407</v>
      </c>
      <c r="D168" s="2" t="s">
        <v>18</v>
      </c>
      <c r="E168" s="2" t="s">
        <v>408</v>
      </c>
      <c r="F168" s="2" t="s">
        <v>409</v>
      </c>
      <c r="G168" s="2" t="s">
        <v>18</v>
      </c>
      <c r="H168" s="2" t="s">
        <v>410</v>
      </c>
    </row>
    <row r="169" spans="1:9">
      <c r="A169" s="2" t="s">
        <v>403</v>
      </c>
      <c r="C169" s="3" t="s">
        <v>411</v>
      </c>
      <c r="D169" s="2" t="s">
        <v>18</v>
      </c>
      <c r="E169" s="2" t="s">
        <v>408</v>
      </c>
      <c r="F169" s="2" t="s">
        <v>412</v>
      </c>
      <c r="G169" s="2" t="s">
        <v>18</v>
      </c>
      <c r="H169" s="2" t="s">
        <v>410</v>
      </c>
    </row>
    <row r="170" spans="1:9">
      <c r="A170" s="2" t="s">
        <v>403</v>
      </c>
      <c r="C170" s="3" t="s">
        <v>413</v>
      </c>
      <c r="D170" s="2" t="s">
        <v>18</v>
      </c>
      <c r="E170" s="2" t="s">
        <v>408</v>
      </c>
      <c r="F170" s="2" t="s">
        <v>414</v>
      </c>
      <c r="G170" s="2" t="s">
        <v>18</v>
      </c>
      <c r="H170" s="2" t="s">
        <v>410</v>
      </c>
    </row>
    <row r="171" spans="1:9" ht="25.5">
      <c r="A171" s="2" t="s">
        <v>403</v>
      </c>
      <c r="C171" s="3" t="s">
        <v>415</v>
      </c>
      <c r="D171" s="2" t="s">
        <v>18</v>
      </c>
      <c r="E171" s="2" t="s">
        <v>416</v>
      </c>
      <c r="F171" s="2" t="s">
        <v>417</v>
      </c>
      <c r="G171" s="2" t="s">
        <v>18</v>
      </c>
      <c r="H171" s="2" t="s">
        <v>410</v>
      </c>
    </row>
    <row r="172" spans="1:9">
      <c r="A172" s="2" t="s">
        <v>403</v>
      </c>
      <c r="C172" s="3" t="s">
        <v>418</v>
      </c>
      <c r="D172" s="2" t="s">
        <v>18</v>
      </c>
      <c r="E172" s="2" t="s">
        <v>408</v>
      </c>
      <c r="F172" s="2" t="s">
        <v>419</v>
      </c>
      <c r="G172" s="2" t="s">
        <v>18</v>
      </c>
      <c r="H172" s="2" t="s">
        <v>410</v>
      </c>
    </row>
    <row r="173" spans="1:9" ht="51">
      <c r="A173" s="2" t="s">
        <v>403</v>
      </c>
      <c r="C173" s="3" t="s">
        <v>363</v>
      </c>
      <c r="D173" s="2" t="s">
        <v>211</v>
      </c>
      <c r="E173" s="2" t="s">
        <v>420</v>
      </c>
      <c r="F173" s="2" t="s">
        <v>421</v>
      </c>
      <c r="G173" s="2" t="s">
        <v>18</v>
      </c>
    </row>
    <row r="174" spans="1:9" ht="25.5">
      <c r="A174" s="2" t="s">
        <v>403</v>
      </c>
      <c r="C174" s="3" t="s">
        <v>395</v>
      </c>
      <c r="D174" s="2" t="s">
        <v>211</v>
      </c>
      <c r="E174" s="2" t="s">
        <v>422</v>
      </c>
      <c r="F174" s="2" t="s">
        <v>423</v>
      </c>
      <c r="G174" s="2" t="s">
        <v>18</v>
      </c>
    </row>
    <row r="175" spans="1:9" ht="25.5">
      <c r="A175" s="2" t="s">
        <v>403</v>
      </c>
      <c r="C175" s="3" t="s">
        <v>424</v>
      </c>
      <c r="D175" s="2" t="s">
        <v>211</v>
      </c>
      <c r="E175" s="2" t="s">
        <v>425</v>
      </c>
      <c r="F175" s="2" t="s">
        <v>426</v>
      </c>
      <c r="G175" s="2" t="s">
        <v>18</v>
      </c>
    </row>
    <row r="176" spans="1:9" ht="105.75" customHeight="1">
      <c r="A176" s="2" t="s">
        <v>403</v>
      </c>
      <c r="C176" s="3" t="s">
        <v>427</v>
      </c>
      <c r="D176" s="2" t="s">
        <v>211</v>
      </c>
      <c r="E176" s="2" t="s">
        <v>428</v>
      </c>
      <c r="F176" s="2" t="s">
        <v>429</v>
      </c>
      <c r="G176" s="2" t="s">
        <v>18</v>
      </c>
    </row>
    <row r="177" spans="1:9">
      <c r="A177" s="2" t="s">
        <v>403</v>
      </c>
      <c r="C177" s="3" t="s">
        <v>430</v>
      </c>
      <c r="E177" s="2" t="s">
        <v>431</v>
      </c>
    </row>
    <row r="178" spans="1:9" ht="38.25">
      <c r="A178" s="2" t="s">
        <v>403</v>
      </c>
      <c r="C178" s="3" t="s">
        <v>432</v>
      </c>
      <c r="D178" s="2" t="s">
        <v>211</v>
      </c>
      <c r="E178" s="2" t="s">
        <v>433</v>
      </c>
      <c r="F178" s="2" t="s">
        <v>434</v>
      </c>
      <c r="G178" s="2" t="s">
        <v>18</v>
      </c>
    </row>
    <row r="179" spans="1:9" ht="63.75">
      <c r="A179" s="2" t="s">
        <v>403</v>
      </c>
      <c r="C179" s="3" t="s">
        <v>435</v>
      </c>
      <c r="D179" s="2" t="s">
        <v>211</v>
      </c>
      <c r="E179" s="2" t="s">
        <v>436</v>
      </c>
      <c r="F179" s="2" t="s">
        <v>437</v>
      </c>
      <c r="G179" s="2" t="s">
        <v>18</v>
      </c>
    </row>
    <row r="180" spans="1:9" ht="25.5">
      <c r="A180" s="2" t="s">
        <v>403</v>
      </c>
      <c r="C180" s="3" t="s">
        <v>438</v>
      </c>
      <c r="D180" s="2" t="s">
        <v>211</v>
      </c>
      <c r="E180" s="2" t="s">
        <v>439</v>
      </c>
      <c r="F180" s="2" t="s">
        <v>440</v>
      </c>
      <c r="G180" s="2" t="s">
        <v>18</v>
      </c>
    </row>
    <row r="181" spans="1:9" ht="75.75" customHeight="1">
      <c r="A181" s="2" t="s">
        <v>403</v>
      </c>
      <c r="C181" s="3" t="s">
        <v>441</v>
      </c>
      <c r="D181" s="2" t="s">
        <v>211</v>
      </c>
      <c r="E181" s="2" t="s">
        <v>442</v>
      </c>
      <c r="F181" s="2" t="s">
        <v>443</v>
      </c>
      <c r="G181" s="2" t="s">
        <v>18</v>
      </c>
    </row>
    <row r="182" spans="1:9" ht="38.25">
      <c r="A182" s="2" t="s">
        <v>403</v>
      </c>
      <c r="C182" s="3" t="s">
        <v>444</v>
      </c>
      <c r="D182" s="2" t="s">
        <v>211</v>
      </c>
      <c r="E182" s="2" t="s">
        <v>445</v>
      </c>
      <c r="F182" s="2" t="s">
        <v>446</v>
      </c>
      <c r="G182" s="2" t="s">
        <v>18</v>
      </c>
    </row>
    <row r="183" spans="1:9" ht="38.25">
      <c r="A183" s="2" t="s">
        <v>403</v>
      </c>
      <c r="C183" s="3" t="s">
        <v>447</v>
      </c>
      <c r="D183" s="2" t="s">
        <v>211</v>
      </c>
      <c r="E183" s="2" t="s">
        <v>448</v>
      </c>
      <c r="F183" s="2" t="s">
        <v>449</v>
      </c>
      <c r="G183" s="2" t="s">
        <v>18</v>
      </c>
    </row>
    <row r="184" spans="1:9" ht="25.5">
      <c r="A184" s="2" t="s">
        <v>403</v>
      </c>
      <c r="C184" s="3" t="s">
        <v>450</v>
      </c>
      <c r="D184" s="2" t="s">
        <v>211</v>
      </c>
      <c r="E184" s="2" t="s">
        <v>451</v>
      </c>
      <c r="F184" s="2" t="s">
        <v>429</v>
      </c>
      <c r="G184" s="2" t="s">
        <v>18</v>
      </c>
    </row>
    <row r="185" spans="1:9" ht="25.5">
      <c r="A185" s="2" t="s">
        <v>403</v>
      </c>
      <c r="C185" s="3" t="s">
        <v>452</v>
      </c>
      <c r="D185" s="2" t="s">
        <v>453</v>
      </c>
      <c r="E185" s="2" t="s">
        <v>454</v>
      </c>
      <c r="F185" s="2" t="s">
        <v>455</v>
      </c>
      <c r="G185" s="2" t="s">
        <v>18</v>
      </c>
    </row>
    <row r="186" spans="1:9" ht="58.5" customHeight="1">
      <c r="A186" s="24" t="s">
        <v>456</v>
      </c>
      <c r="B186" s="32"/>
      <c r="C186" s="35"/>
      <c r="D186" s="25"/>
      <c r="E186" s="24" t="s">
        <v>457</v>
      </c>
      <c r="F186" s="25"/>
      <c r="G186" s="25"/>
      <c r="H186" s="25"/>
      <c r="I186" s="25"/>
    </row>
    <row r="187" spans="1:9">
      <c r="A187" s="2" t="s">
        <v>458</v>
      </c>
      <c r="C187" s="3">
        <v>1</v>
      </c>
      <c r="D187" s="2" t="s">
        <v>18</v>
      </c>
      <c r="E187" s="2" t="s">
        <v>459</v>
      </c>
      <c r="F187" s="2" t="s">
        <v>460</v>
      </c>
      <c r="G187" s="2" t="s">
        <v>18</v>
      </c>
      <c r="H187" s="2" t="s">
        <v>461</v>
      </c>
    </row>
    <row r="188" spans="1:9" ht="90.75" customHeight="1">
      <c r="A188" s="2" t="s">
        <v>458</v>
      </c>
      <c r="C188" s="3" t="s">
        <v>462</v>
      </c>
      <c r="D188" s="2" t="s">
        <v>18</v>
      </c>
      <c r="E188" s="2" t="s">
        <v>463</v>
      </c>
      <c r="F188" s="2" t="s">
        <v>464</v>
      </c>
      <c r="G188" s="2" t="s">
        <v>18</v>
      </c>
      <c r="H188" s="2" t="s">
        <v>346</v>
      </c>
    </row>
    <row r="189" spans="1:9" ht="25.5">
      <c r="A189" s="2" t="s">
        <v>458</v>
      </c>
      <c r="C189" s="3" t="s">
        <v>465</v>
      </c>
      <c r="D189" s="2" t="s">
        <v>18</v>
      </c>
      <c r="E189" s="2" t="s">
        <v>466</v>
      </c>
      <c r="F189" s="2" t="s">
        <v>467</v>
      </c>
      <c r="G189" s="2" t="s">
        <v>18</v>
      </c>
      <c r="H189" s="2" t="s">
        <v>346</v>
      </c>
    </row>
    <row r="190" spans="1:9" ht="38.25">
      <c r="A190" s="2" t="s">
        <v>458</v>
      </c>
      <c r="C190" s="3" t="s">
        <v>468</v>
      </c>
      <c r="D190" s="2" t="s">
        <v>18</v>
      </c>
      <c r="E190" s="2" t="s">
        <v>469</v>
      </c>
      <c r="F190" s="2" t="s">
        <v>470</v>
      </c>
      <c r="G190" s="2" t="s">
        <v>18</v>
      </c>
      <c r="H190" s="2" t="s">
        <v>346</v>
      </c>
    </row>
    <row r="191" spans="1:9" ht="38.25">
      <c r="A191" s="2" t="s">
        <v>458</v>
      </c>
      <c r="C191" s="3" t="s">
        <v>471</v>
      </c>
      <c r="D191" s="2" t="s">
        <v>211</v>
      </c>
      <c r="E191" s="2" t="s">
        <v>472</v>
      </c>
      <c r="F191" s="2" t="s">
        <v>473</v>
      </c>
      <c r="G191" s="2" t="s">
        <v>18</v>
      </c>
    </row>
    <row r="192" spans="1:9" ht="38.25">
      <c r="A192" s="2" t="s">
        <v>458</v>
      </c>
      <c r="C192" s="3" t="s">
        <v>474</v>
      </c>
      <c r="D192" s="2" t="s">
        <v>211</v>
      </c>
      <c r="E192" s="2" t="s">
        <v>475</v>
      </c>
      <c r="F192" s="2" t="s">
        <v>476</v>
      </c>
      <c r="G192" s="2" t="s">
        <v>18</v>
      </c>
    </row>
    <row r="193" spans="1:9" ht="25.5">
      <c r="A193" s="2" t="s">
        <v>458</v>
      </c>
      <c r="C193" s="3" t="s">
        <v>477</v>
      </c>
      <c r="D193" s="2" t="s">
        <v>211</v>
      </c>
      <c r="E193" s="2" t="s">
        <v>478</v>
      </c>
      <c r="F193" s="2" t="s">
        <v>479</v>
      </c>
      <c r="G193" s="2" t="s">
        <v>18</v>
      </c>
    </row>
    <row r="194" spans="1:9" ht="60.75" customHeight="1">
      <c r="A194" s="2" t="s">
        <v>458</v>
      </c>
      <c r="C194" s="3" t="s">
        <v>167</v>
      </c>
      <c r="D194" s="2" t="s">
        <v>211</v>
      </c>
      <c r="E194" s="2" t="s">
        <v>480</v>
      </c>
      <c r="F194" s="2" t="s">
        <v>481</v>
      </c>
      <c r="G194" s="2" t="s">
        <v>18</v>
      </c>
    </row>
    <row r="195" spans="1:9" ht="178.5" customHeight="1">
      <c r="A195" s="2" t="s">
        <v>458</v>
      </c>
      <c r="C195" s="3" t="s">
        <v>482</v>
      </c>
      <c r="D195" s="2" t="s">
        <v>211</v>
      </c>
      <c r="E195" s="2" t="s">
        <v>483</v>
      </c>
      <c r="F195" s="2" t="s">
        <v>484</v>
      </c>
      <c r="G195" s="2" t="s">
        <v>18</v>
      </c>
    </row>
    <row r="196" spans="1:9" ht="25.5">
      <c r="A196" s="24" t="s">
        <v>485</v>
      </c>
      <c r="B196" s="32"/>
      <c r="C196" s="32"/>
      <c r="D196" s="24"/>
      <c r="E196" s="24" t="s">
        <v>486</v>
      </c>
      <c r="F196" s="25"/>
      <c r="G196" s="25"/>
      <c r="H196" s="25"/>
      <c r="I196" s="25"/>
    </row>
    <row r="197" spans="1:9" ht="51">
      <c r="A197" s="2" t="s">
        <v>485</v>
      </c>
      <c r="C197" s="3" t="s">
        <v>342</v>
      </c>
      <c r="D197" s="2" t="s">
        <v>487</v>
      </c>
      <c r="E197" s="2" t="s">
        <v>488</v>
      </c>
      <c r="F197" s="2" t="s">
        <v>489</v>
      </c>
      <c r="G197" s="2" t="s">
        <v>18</v>
      </c>
      <c r="H197" s="2" t="s">
        <v>490</v>
      </c>
    </row>
    <row r="198" spans="1:9" ht="38.25">
      <c r="A198" s="24" t="s">
        <v>491</v>
      </c>
      <c r="B198" s="32"/>
      <c r="C198" s="32"/>
      <c r="D198" s="24"/>
      <c r="E198" s="24" t="s">
        <v>492</v>
      </c>
      <c r="F198" s="25"/>
      <c r="G198" s="25"/>
      <c r="H198" s="25"/>
      <c r="I198" s="25"/>
    </row>
    <row r="199" spans="1:9" ht="51">
      <c r="A199" s="2" t="s">
        <v>491</v>
      </c>
      <c r="C199" s="3" t="s">
        <v>493</v>
      </c>
      <c r="D199" s="2" t="s">
        <v>18</v>
      </c>
      <c r="E199" s="2" t="s">
        <v>494</v>
      </c>
      <c r="F199" s="2" t="s">
        <v>495</v>
      </c>
      <c r="G199" s="2" t="s">
        <v>18</v>
      </c>
    </row>
    <row r="200" spans="1:9">
      <c r="A200" s="39" t="s">
        <v>496</v>
      </c>
      <c r="B200" s="40"/>
      <c r="C200" s="35"/>
      <c r="D200" s="25"/>
      <c r="E200" s="24" t="s">
        <v>497</v>
      </c>
      <c r="F200" s="25"/>
      <c r="G200" s="25"/>
      <c r="H200" s="25"/>
      <c r="I200" s="25"/>
    </row>
    <row r="201" spans="1:9" ht="83.25" customHeight="1">
      <c r="A201" s="2" t="s">
        <v>496</v>
      </c>
      <c r="E201" s="2" t="s">
        <v>498</v>
      </c>
      <c r="F201" s="2" t="s">
        <v>499</v>
      </c>
      <c r="G201" s="2" t="s">
        <v>288</v>
      </c>
      <c r="H201" s="2" t="s">
        <v>500</v>
      </c>
    </row>
    <row r="202" spans="1:9" ht="25.5">
      <c r="A202" s="24" t="s">
        <v>501</v>
      </c>
      <c r="B202" s="32"/>
      <c r="C202" s="32"/>
      <c r="D202" s="24"/>
      <c r="E202" s="24" t="s">
        <v>502</v>
      </c>
      <c r="F202" s="25"/>
      <c r="G202" s="25"/>
      <c r="H202" s="25"/>
      <c r="I202" s="25"/>
    </row>
    <row r="203" spans="1:9" ht="25.5">
      <c r="A203" s="2" t="s">
        <v>501</v>
      </c>
      <c r="C203" s="3" t="s">
        <v>329</v>
      </c>
      <c r="D203" s="2" t="s">
        <v>503</v>
      </c>
      <c r="E203" s="2" t="s">
        <v>504</v>
      </c>
      <c r="F203" s="2" t="s">
        <v>505</v>
      </c>
      <c r="G203" s="2" t="s">
        <v>18</v>
      </c>
      <c r="H203" s="2" t="s">
        <v>506</v>
      </c>
    </row>
    <row r="204" spans="1:9" ht="38.25">
      <c r="A204" s="2" t="s">
        <v>501</v>
      </c>
      <c r="C204" s="3" t="s">
        <v>507</v>
      </c>
      <c r="D204" s="2" t="s">
        <v>503</v>
      </c>
      <c r="E204" s="2" t="s">
        <v>508</v>
      </c>
      <c r="F204" s="2" t="s">
        <v>505</v>
      </c>
      <c r="G204" s="2" t="s">
        <v>18</v>
      </c>
      <c r="H204" s="2" t="s">
        <v>506</v>
      </c>
    </row>
    <row r="205" spans="1:9" ht="51">
      <c r="A205" s="2" t="s">
        <v>501</v>
      </c>
      <c r="C205" s="3" t="s">
        <v>465</v>
      </c>
      <c r="D205" s="2" t="s">
        <v>211</v>
      </c>
      <c r="E205" s="2" t="s">
        <v>509</v>
      </c>
      <c r="F205" s="2" t="s">
        <v>510</v>
      </c>
      <c r="G205" s="2" t="s">
        <v>18</v>
      </c>
      <c r="H205" s="2" t="s">
        <v>511</v>
      </c>
    </row>
    <row r="206" spans="1:9" ht="38.25">
      <c r="A206" s="2" t="s">
        <v>501</v>
      </c>
      <c r="C206" s="3" t="s">
        <v>413</v>
      </c>
      <c r="D206" s="2" t="s">
        <v>18</v>
      </c>
      <c r="E206" s="2" t="s">
        <v>512</v>
      </c>
      <c r="F206" s="2" t="s">
        <v>513</v>
      </c>
      <c r="G206" s="2" t="s">
        <v>18</v>
      </c>
    </row>
    <row r="207" spans="1:9">
      <c r="A207" s="24" t="s">
        <v>514</v>
      </c>
      <c r="B207" s="32"/>
      <c r="C207" s="32"/>
      <c r="D207" s="24"/>
      <c r="E207" s="24" t="s">
        <v>515</v>
      </c>
      <c r="F207" s="25"/>
      <c r="G207" s="25"/>
      <c r="H207" s="25"/>
      <c r="I207" s="25"/>
    </row>
    <row r="208" spans="1:9">
      <c r="A208" s="2" t="s">
        <v>514</v>
      </c>
      <c r="C208" s="3" t="s">
        <v>516</v>
      </c>
      <c r="E208" s="2" t="s">
        <v>517</v>
      </c>
      <c r="F208" s="2" t="s">
        <v>518</v>
      </c>
      <c r="G208" s="2" t="s">
        <v>18</v>
      </c>
    </row>
    <row r="209" spans="1:9">
      <c r="A209" s="2" t="s">
        <v>514</v>
      </c>
      <c r="C209" s="3" t="s">
        <v>519</v>
      </c>
      <c r="E209" s="2" t="s">
        <v>520</v>
      </c>
      <c r="F209" s="2" t="s">
        <v>518</v>
      </c>
      <c r="G209" s="2" t="s">
        <v>18</v>
      </c>
    </row>
    <row r="210" spans="1:9">
      <c r="A210" s="2" t="s">
        <v>514</v>
      </c>
      <c r="C210" s="3" t="s">
        <v>167</v>
      </c>
      <c r="E210" s="2" t="s">
        <v>521</v>
      </c>
      <c r="F210" s="2" t="s">
        <v>518</v>
      </c>
      <c r="G210" s="2" t="s">
        <v>18</v>
      </c>
    </row>
    <row r="211" spans="1:9">
      <c r="A211" s="2" t="s">
        <v>514</v>
      </c>
      <c r="C211" s="3" t="s">
        <v>522</v>
      </c>
      <c r="E211" s="2" t="s">
        <v>523</v>
      </c>
      <c r="F211" s="2" t="s">
        <v>524</v>
      </c>
      <c r="G211" s="2" t="s">
        <v>18</v>
      </c>
    </row>
    <row r="212" spans="1:9" ht="25.5">
      <c r="A212" s="24" t="s">
        <v>525</v>
      </c>
      <c r="B212" s="32"/>
      <c r="C212" s="24"/>
      <c r="D212" s="24"/>
      <c r="E212" s="24" t="s">
        <v>526</v>
      </c>
      <c r="F212" s="25"/>
      <c r="G212" s="25"/>
      <c r="H212" s="25"/>
      <c r="I212" s="25"/>
    </row>
    <row r="213" spans="1:9">
      <c r="A213" s="2" t="s">
        <v>525</v>
      </c>
      <c r="C213" s="2" t="s">
        <v>329</v>
      </c>
      <c r="E213" s="2" t="s">
        <v>527</v>
      </c>
      <c r="G213" s="2" t="s">
        <v>18</v>
      </c>
    </row>
    <row r="214" spans="1:9" ht="36" customHeight="1">
      <c r="A214" s="2" t="s">
        <v>525</v>
      </c>
      <c r="C214" s="2" t="s">
        <v>507</v>
      </c>
      <c r="E214" s="2" t="s">
        <v>528</v>
      </c>
      <c r="G214" s="2" t="s">
        <v>18</v>
      </c>
    </row>
    <row r="215" spans="1:9">
      <c r="A215" s="24" t="s">
        <v>529</v>
      </c>
      <c r="B215" s="32"/>
      <c r="C215" s="32"/>
      <c r="D215" s="24"/>
      <c r="E215" s="24" t="s">
        <v>530</v>
      </c>
      <c r="F215" s="25"/>
      <c r="G215" s="25"/>
      <c r="H215" s="25"/>
      <c r="I215" s="25"/>
    </row>
    <row r="216" spans="1:9" ht="38.25">
      <c r="A216" s="2" t="s">
        <v>529</v>
      </c>
      <c r="C216" s="3">
        <v>1</v>
      </c>
      <c r="D216" s="2" t="s">
        <v>18</v>
      </c>
      <c r="E216" s="2" t="s">
        <v>531</v>
      </c>
      <c r="F216" s="2" t="s">
        <v>532</v>
      </c>
      <c r="G216" s="2" t="s">
        <v>18</v>
      </c>
    </row>
    <row r="217" spans="1:9">
      <c r="A217" s="2" t="s">
        <v>529</v>
      </c>
      <c r="C217" s="3" t="s">
        <v>407</v>
      </c>
      <c r="D217" s="2" t="s">
        <v>533</v>
      </c>
      <c r="E217" s="2" t="s">
        <v>534</v>
      </c>
      <c r="F217" s="2" t="s">
        <v>535</v>
      </c>
      <c r="G217" s="2" t="s">
        <v>18</v>
      </c>
      <c r="H217" s="2" t="s">
        <v>536</v>
      </c>
    </row>
    <row r="218" spans="1:9" ht="25.5">
      <c r="A218" s="24" t="s">
        <v>537</v>
      </c>
      <c r="B218" s="32"/>
      <c r="C218" s="32"/>
      <c r="D218" s="24"/>
      <c r="E218" s="24" t="s">
        <v>538</v>
      </c>
      <c r="F218" s="25"/>
      <c r="G218" s="25"/>
      <c r="H218" s="25"/>
      <c r="I218" s="25"/>
    </row>
    <row r="219" spans="1:9" ht="38.25">
      <c r="A219" s="2" t="s">
        <v>537</v>
      </c>
      <c r="C219" s="3" t="s">
        <v>329</v>
      </c>
      <c r="D219" s="2" t="s">
        <v>539</v>
      </c>
      <c r="E219" s="2" t="s">
        <v>540</v>
      </c>
      <c r="F219" s="2" t="s">
        <v>541</v>
      </c>
      <c r="G219" s="2" t="s">
        <v>18</v>
      </c>
      <c r="H219" s="2" t="s">
        <v>346</v>
      </c>
    </row>
    <row r="220" spans="1:9" ht="89.25">
      <c r="A220" s="2" t="s">
        <v>537</v>
      </c>
      <c r="C220" s="3" t="s">
        <v>507</v>
      </c>
      <c r="D220" s="2" t="s">
        <v>18</v>
      </c>
      <c r="E220" s="2" t="s">
        <v>542</v>
      </c>
      <c r="F220" s="2" t="s">
        <v>543</v>
      </c>
      <c r="G220" s="2" t="s">
        <v>18</v>
      </c>
      <c r="H220" s="2" t="s">
        <v>544</v>
      </c>
    </row>
    <row r="221" spans="1:9" ht="25.5">
      <c r="A221" s="24" t="s">
        <v>545</v>
      </c>
      <c r="B221" s="32"/>
      <c r="C221" s="35"/>
      <c r="D221" s="25"/>
      <c r="E221" s="24" t="s">
        <v>546</v>
      </c>
      <c r="F221" s="25"/>
      <c r="G221" s="25"/>
      <c r="H221" s="25"/>
      <c r="I221" s="25"/>
    </row>
    <row r="222" spans="1:9" ht="51">
      <c r="A222" s="2" t="s">
        <v>545</v>
      </c>
      <c r="C222" s="3" t="s">
        <v>547</v>
      </c>
      <c r="D222" s="2" t="s">
        <v>548</v>
      </c>
      <c r="E222" s="2" t="s">
        <v>549</v>
      </c>
      <c r="F222" s="2" t="s">
        <v>550</v>
      </c>
      <c r="G222" s="2" t="s">
        <v>18</v>
      </c>
      <c r="H222" s="2" t="s">
        <v>551</v>
      </c>
    </row>
    <row r="223" spans="1:9" ht="25.5">
      <c r="A223" s="2" t="s">
        <v>545</v>
      </c>
      <c r="C223" s="3">
        <v>9</v>
      </c>
      <c r="D223" s="2" t="s">
        <v>18</v>
      </c>
      <c r="E223" s="2" t="s">
        <v>552</v>
      </c>
      <c r="F223" s="2" t="s">
        <v>553</v>
      </c>
      <c r="G223" s="2" t="s">
        <v>18</v>
      </c>
      <c r="H223" s="14" t="s">
        <v>554</v>
      </c>
    </row>
    <row r="224" spans="1:9" ht="38.25">
      <c r="A224" s="24" t="s">
        <v>555</v>
      </c>
      <c r="B224" s="32"/>
      <c r="C224" s="35"/>
      <c r="D224" s="25"/>
      <c r="E224" s="24" t="s">
        <v>556</v>
      </c>
      <c r="F224" s="25"/>
      <c r="G224" s="25"/>
      <c r="H224" s="25" t="s">
        <v>500</v>
      </c>
      <c r="I224" s="25"/>
    </row>
    <row r="225" spans="1:9" ht="76.5">
      <c r="A225" s="2" t="s">
        <v>555</v>
      </c>
      <c r="C225" s="3" t="s">
        <v>557</v>
      </c>
      <c r="E225" s="2" t="s">
        <v>558</v>
      </c>
      <c r="F225" s="2" t="s">
        <v>559</v>
      </c>
      <c r="G225" s="2" t="s">
        <v>18</v>
      </c>
    </row>
    <row r="226" spans="1:9">
      <c r="A226" s="2" t="s">
        <v>555</v>
      </c>
      <c r="C226" s="3" t="s">
        <v>560</v>
      </c>
      <c r="E226" s="2" t="s">
        <v>561</v>
      </c>
      <c r="F226" s="2" t="s">
        <v>562</v>
      </c>
      <c r="G226" s="2" t="s">
        <v>18</v>
      </c>
    </row>
    <row r="227" spans="1:9">
      <c r="A227" s="2" t="s">
        <v>555</v>
      </c>
      <c r="C227" s="3">
        <v>21</v>
      </c>
      <c r="D227" s="2" t="s">
        <v>563</v>
      </c>
      <c r="E227" s="2" t="s">
        <v>564</v>
      </c>
      <c r="F227" s="2" t="s">
        <v>565</v>
      </c>
      <c r="G227" s="2" t="s">
        <v>18</v>
      </c>
    </row>
    <row r="228" spans="1:9" ht="25.5">
      <c r="A228" s="2" t="s">
        <v>555</v>
      </c>
      <c r="C228" s="3" t="s">
        <v>566</v>
      </c>
      <c r="D228" s="2" t="s">
        <v>567</v>
      </c>
      <c r="E228" s="2" t="s">
        <v>568</v>
      </c>
      <c r="F228" s="2" t="s">
        <v>569</v>
      </c>
      <c r="G228" s="2" t="s">
        <v>18</v>
      </c>
    </row>
    <row r="229" spans="1:9">
      <c r="A229" s="2" t="s">
        <v>555</v>
      </c>
      <c r="C229" s="3">
        <v>62</v>
      </c>
      <c r="D229" s="2" t="s">
        <v>570</v>
      </c>
      <c r="E229" s="2" t="s">
        <v>571</v>
      </c>
      <c r="F229" s="2" t="s">
        <v>572</v>
      </c>
      <c r="G229" s="2" t="s">
        <v>18</v>
      </c>
    </row>
    <row r="230" spans="1:9" ht="25.5">
      <c r="A230" s="2" t="s">
        <v>555</v>
      </c>
      <c r="C230" s="3" t="s">
        <v>573</v>
      </c>
      <c r="D230" s="2" t="s">
        <v>18</v>
      </c>
      <c r="E230" s="2" t="s">
        <v>574</v>
      </c>
      <c r="F230" s="2" t="s">
        <v>575</v>
      </c>
      <c r="G230" s="2" t="s">
        <v>18</v>
      </c>
    </row>
    <row r="231" spans="1:9">
      <c r="A231" s="2" t="s">
        <v>555</v>
      </c>
      <c r="C231" s="3">
        <v>70</v>
      </c>
      <c r="D231" s="2" t="s">
        <v>576</v>
      </c>
      <c r="E231" s="2" t="s">
        <v>577</v>
      </c>
      <c r="F231" s="2" t="s">
        <v>578</v>
      </c>
      <c r="G231" s="2" t="s">
        <v>18</v>
      </c>
    </row>
    <row r="232" spans="1:9">
      <c r="A232" s="2" t="s">
        <v>555</v>
      </c>
      <c r="C232" s="3" t="s">
        <v>579</v>
      </c>
      <c r="D232" s="2" t="s">
        <v>18</v>
      </c>
      <c r="E232" s="2" t="s">
        <v>580</v>
      </c>
      <c r="F232" s="2" t="s">
        <v>581</v>
      </c>
      <c r="G232" s="2" t="s">
        <v>18</v>
      </c>
    </row>
    <row r="233" spans="1:9" ht="25.5">
      <c r="A233" s="2" t="s">
        <v>555</v>
      </c>
      <c r="C233" s="3">
        <v>81</v>
      </c>
      <c r="D233" s="2" t="s">
        <v>582</v>
      </c>
      <c r="E233" s="2" t="s">
        <v>583</v>
      </c>
      <c r="F233" s="2" t="s">
        <v>584</v>
      </c>
      <c r="G233" s="2" t="s">
        <v>18</v>
      </c>
      <c r="H233" s="2" t="s">
        <v>410</v>
      </c>
    </row>
    <row r="234" spans="1:9" ht="25.5">
      <c r="A234" s="2" t="s">
        <v>555</v>
      </c>
      <c r="C234" s="3">
        <v>83</v>
      </c>
      <c r="D234" s="2" t="s">
        <v>585</v>
      </c>
      <c r="E234" s="2" t="s">
        <v>586</v>
      </c>
      <c r="F234" s="2" t="s">
        <v>587</v>
      </c>
      <c r="G234" s="2" t="s">
        <v>18</v>
      </c>
    </row>
    <row r="235" spans="1:9">
      <c r="A235" s="2" t="s">
        <v>555</v>
      </c>
      <c r="C235" s="3" t="s">
        <v>588</v>
      </c>
      <c r="E235" s="2" t="s">
        <v>589</v>
      </c>
      <c r="G235" s="2" t="s">
        <v>18</v>
      </c>
    </row>
    <row r="236" spans="1:9">
      <c r="A236" s="2" t="s">
        <v>555</v>
      </c>
      <c r="C236" s="3" t="s">
        <v>590</v>
      </c>
      <c r="E236" s="2" t="s">
        <v>591</v>
      </c>
      <c r="G236" s="2" t="s">
        <v>18</v>
      </c>
    </row>
    <row r="237" spans="1:9">
      <c r="A237" s="2" t="s">
        <v>555</v>
      </c>
      <c r="C237" s="3">
        <v>92</v>
      </c>
      <c r="D237" s="2" t="s">
        <v>592</v>
      </c>
      <c r="E237" s="2" t="s">
        <v>593</v>
      </c>
      <c r="G237" s="2" t="s">
        <v>288</v>
      </c>
    </row>
    <row r="238" spans="1:9">
      <c r="A238" s="2" t="s">
        <v>555</v>
      </c>
      <c r="C238" s="3">
        <v>93</v>
      </c>
      <c r="D238" s="2" t="s">
        <v>567</v>
      </c>
      <c r="E238" s="2" t="s">
        <v>594</v>
      </c>
      <c r="F238" s="2" t="s">
        <v>595</v>
      </c>
      <c r="G238" s="2" t="s">
        <v>288</v>
      </c>
    </row>
    <row r="239" spans="1:9">
      <c r="A239" s="2" t="s">
        <v>555</v>
      </c>
      <c r="C239" s="3" t="s">
        <v>596</v>
      </c>
      <c r="D239" s="2" t="s">
        <v>597</v>
      </c>
      <c r="E239" s="2" t="s">
        <v>598</v>
      </c>
      <c r="F239" s="2" t="s">
        <v>599</v>
      </c>
      <c r="G239" s="2" t="s">
        <v>288</v>
      </c>
    </row>
    <row r="240" spans="1:9" ht="38.25">
      <c r="A240" s="24" t="s">
        <v>600</v>
      </c>
      <c r="B240" s="32"/>
      <c r="C240" s="24"/>
      <c r="D240" s="24"/>
      <c r="E240" s="24" t="s">
        <v>601</v>
      </c>
      <c r="F240" s="25"/>
      <c r="G240" s="25"/>
      <c r="H240" s="25" t="s">
        <v>500</v>
      </c>
      <c r="I240" s="25"/>
    </row>
    <row r="241" spans="1:9">
      <c r="A241" s="2" t="s">
        <v>600</v>
      </c>
      <c r="C241" s="3">
        <v>1</v>
      </c>
      <c r="D241" s="2" t="s">
        <v>602</v>
      </c>
      <c r="E241" s="2" t="s">
        <v>603</v>
      </c>
      <c r="F241" s="2" t="s">
        <v>604</v>
      </c>
      <c r="G241" s="2" t="s">
        <v>605</v>
      </c>
    </row>
    <row r="242" spans="1:9" ht="25.5">
      <c r="A242" s="2" t="s">
        <v>600</v>
      </c>
      <c r="C242" s="3">
        <v>2</v>
      </c>
      <c r="D242" s="2" t="s">
        <v>606</v>
      </c>
      <c r="E242" s="2" t="s">
        <v>607</v>
      </c>
      <c r="F242" s="2" t="s">
        <v>608</v>
      </c>
      <c r="G242" s="2" t="s">
        <v>18</v>
      </c>
    </row>
    <row r="243" spans="1:9" ht="25.5">
      <c r="A243" s="2" t="s">
        <v>600</v>
      </c>
      <c r="C243" s="3">
        <v>3</v>
      </c>
      <c r="D243" s="2" t="s">
        <v>609</v>
      </c>
      <c r="E243" s="2" t="s">
        <v>603</v>
      </c>
      <c r="F243" s="2" t="s">
        <v>610</v>
      </c>
      <c r="G243" s="2" t="s">
        <v>605</v>
      </c>
    </row>
    <row r="244" spans="1:9">
      <c r="A244" s="2" t="s">
        <v>600</v>
      </c>
      <c r="C244" s="3">
        <v>4</v>
      </c>
      <c r="D244" s="2" t="s">
        <v>611</v>
      </c>
      <c r="E244" s="2" t="s">
        <v>612</v>
      </c>
      <c r="F244" s="2" t="s">
        <v>613</v>
      </c>
    </row>
    <row r="245" spans="1:9">
      <c r="A245" s="2" t="s">
        <v>600</v>
      </c>
      <c r="C245" s="3" t="s">
        <v>465</v>
      </c>
      <c r="D245" s="2" t="s">
        <v>614</v>
      </c>
      <c r="E245" s="2" t="s">
        <v>615</v>
      </c>
      <c r="F245" s="2" t="s">
        <v>616</v>
      </c>
      <c r="H245" s="2" t="s">
        <v>617</v>
      </c>
    </row>
    <row r="246" spans="1:9">
      <c r="A246" s="2" t="s">
        <v>600</v>
      </c>
      <c r="C246" s="3" t="s">
        <v>413</v>
      </c>
      <c r="D246" s="2" t="s">
        <v>618</v>
      </c>
      <c r="E246" s="2" t="s">
        <v>619</v>
      </c>
      <c r="F246" s="2" t="s">
        <v>620</v>
      </c>
      <c r="G246" s="2" t="s">
        <v>18</v>
      </c>
    </row>
    <row r="247" spans="1:9">
      <c r="A247" s="2" t="s">
        <v>600</v>
      </c>
      <c r="C247" s="3">
        <v>9</v>
      </c>
      <c r="D247" s="2" t="s">
        <v>621</v>
      </c>
      <c r="E247" s="2" t="s">
        <v>622</v>
      </c>
      <c r="F247" s="2" t="s">
        <v>623</v>
      </c>
      <c r="G247" s="2" t="s">
        <v>288</v>
      </c>
    </row>
    <row r="248" spans="1:9">
      <c r="A248" s="2" t="s">
        <v>600</v>
      </c>
      <c r="C248" s="3" t="s">
        <v>624</v>
      </c>
      <c r="E248" s="2" t="s">
        <v>625</v>
      </c>
      <c r="F248" s="2" t="s">
        <v>626</v>
      </c>
      <c r="G248" s="2" t="s">
        <v>605</v>
      </c>
    </row>
    <row r="249" spans="1:9">
      <c r="A249" s="2" t="s">
        <v>600</v>
      </c>
      <c r="C249" s="3">
        <v>12</v>
      </c>
      <c r="E249" s="2" t="s">
        <v>627</v>
      </c>
      <c r="F249" s="2" t="s">
        <v>628</v>
      </c>
      <c r="G249" s="2" t="s">
        <v>605</v>
      </c>
    </row>
    <row r="250" spans="1:9">
      <c r="A250" s="2" t="s">
        <v>600</v>
      </c>
      <c r="C250" s="3">
        <v>13</v>
      </c>
      <c r="E250" s="2" t="s">
        <v>629</v>
      </c>
      <c r="F250" s="2" t="s">
        <v>630</v>
      </c>
      <c r="G250" s="2" t="s">
        <v>605</v>
      </c>
    </row>
    <row r="251" spans="1:9">
      <c r="A251" s="2" t="s">
        <v>600</v>
      </c>
      <c r="C251" s="3">
        <v>14</v>
      </c>
      <c r="E251" s="2" t="s">
        <v>631</v>
      </c>
      <c r="F251" s="2" t="s">
        <v>632</v>
      </c>
    </row>
    <row r="252" spans="1:9">
      <c r="A252" s="2" t="s">
        <v>600</v>
      </c>
      <c r="C252" s="3">
        <v>15</v>
      </c>
      <c r="E252" s="2" t="s">
        <v>633</v>
      </c>
      <c r="F252" s="2" t="s">
        <v>634</v>
      </c>
    </row>
    <row r="253" spans="1:9">
      <c r="A253" s="2" t="s">
        <v>600</v>
      </c>
      <c r="C253" s="3">
        <v>17</v>
      </c>
      <c r="E253" s="2" t="s">
        <v>635</v>
      </c>
      <c r="F253" s="2" t="s">
        <v>636</v>
      </c>
    </row>
    <row r="254" spans="1:9">
      <c r="A254" s="2" t="s">
        <v>600</v>
      </c>
      <c r="C254" s="3">
        <v>18</v>
      </c>
      <c r="D254" s="2" t="s">
        <v>637</v>
      </c>
      <c r="E254" s="2" t="s">
        <v>603</v>
      </c>
      <c r="F254" s="2" t="s">
        <v>638</v>
      </c>
      <c r="G254" s="2" t="s">
        <v>605</v>
      </c>
    </row>
    <row r="255" spans="1:9" ht="38.25">
      <c r="A255" s="24" t="s">
        <v>639</v>
      </c>
      <c r="B255" s="32"/>
      <c r="C255" s="25"/>
      <c r="D255" s="25"/>
      <c r="E255" s="24" t="s">
        <v>640</v>
      </c>
      <c r="F255" s="25"/>
      <c r="G255" s="25"/>
      <c r="H255" s="25"/>
      <c r="I255" s="25"/>
    </row>
    <row r="256" spans="1:9" ht="38.25">
      <c r="A256" s="2" t="s">
        <v>639</v>
      </c>
      <c r="C256" s="3">
        <v>1</v>
      </c>
      <c r="D256" s="2" t="s">
        <v>211</v>
      </c>
      <c r="E256" s="2" t="s">
        <v>641</v>
      </c>
      <c r="G256" s="2" t="s">
        <v>18</v>
      </c>
    </row>
    <row r="257" spans="1:9" ht="38.25">
      <c r="A257" s="24" t="s">
        <v>642</v>
      </c>
      <c r="B257" s="32"/>
      <c r="C257" s="25"/>
      <c r="D257" s="25"/>
      <c r="E257" s="24" t="s">
        <v>643</v>
      </c>
      <c r="F257" s="25"/>
      <c r="G257" s="25"/>
      <c r="H257" s="25"/>
      <c r="I257" s="25"/>
    </row>
    <row r="258" spans="1:9" ht="25.5">
      <c r="A258" s="2" t="s">
        <v>642</v>
      </c>
      <c r="C258" s="3">
        <v>1</v>
      </c>
      <c r="D258" s="2" t="s">
        <v>644</v>
      </c>
      <c r="E258" s="2" t="s">
        <v>645</v>
      </c>
      <c r="F258" s="2" t="s">
        <v>646</v>
      </c>
      <c r="G258" s="2" t="s">
        <v>18</v>
      </c>
    </row>
    <row r="259" spans="1:9">
      <c r="A259" s="2" t="s">
        <v>642</v>
      </c>
      <c r="C259" s="3">
        <v>2</v>
      </c>
      <c r="D259" s="2" t="s">
        <v>644</v>
      </c>
      <c r="E259" s="2" t="s">
        <v>647</v>
      </c>
      <c r="F259" s="2" t="s">
        <v>648</v>
      </c>
      <c r="G259" s="2" t="s">
        <v>18</v>
      </c>
    </row>
    <row r="260" spans="1:9">
      <c r="A260" s="2" t="s">
        <v>642</v>
      </c>
      <c r="C260" s="3" t="s">
        <v>507</v>
      </c>
      <c r="D260" s="2" t="s">
        <v>567</v>
      </c>
      <c r="E260" s="2" t="s">
        <v>649</v>
      </c>
      <c r="F260" s="2" t="s">
        <v>650</v>
      </c>
      <c r="G260" s="2" t="s">
        <v>18</v>
      </c>
    </row>
    <row r="261" spans="1:9" ht="63.75">
      <c r="A261" s="2" t="s">
        <v>642</v>
      </c>
      <c r="C261" s="3" t="s">
        <v>465</v>
      </c>
      <c r="D261" s="2" t="s">
        <v>18</v>
      </c>
      <c r="E261" s="2" t="s">
        <v>651</v>
      </c>
      <c r="F261" s="2" t="s">
        <v>652</v>
      </c>
      <c r="G261" s="2" t="s">
        <v>18</v>
      </c>
    </row>
    <row r="262" spans="1:9" ht="25.5">
      <c r="A262" s="24" t="s">
        <v>653</v>
      </c>
      <c r="B262" s="32"/>
      <c r="C262" s="35"/>
      <c r="D262" s="25"/>
      <c r="E262" s="24" t="s">
        <v>654</v>
      </c>
      <c r="F262" s="25"/>
      <c r="G262" s="25"/>
      <c r="H262" s="25"/>
      <c r="I262" s="25"/>
    </row>
    <row r="263" spans="1:9" ht="38.25">
      <c r="A263" s="2" t="s">
        <v>653</v>
      </c>
      <c r="C263" s="3" t="s">
        <v>329</v>
      </c>
      <c r="D263" s="2" t="s">
        <v>655</v>
      </c>
      <c r="E263" s="2" t="s">
        <v>656</v>
      </c>
      <c r="F263" s="2" t="s">
        <v>657</v>
      </c>
      <c r="G263" s="2" t="s">
        <v>658</v>
      </c>
    </row>
    <row r="264" spans="1:9" ht="15" customHeight="1">
      <c r="A264" s="24" t="s">
        <v>659</v>
      </c>
      <c r="B264" s="32"/>
      <c r="C264" s="32"/>
      <c r="D264" s="24"/>
      <c r="E264" s="24" t="s">
        <v>660</v>
      </c>
      <c r="F264" s="25"/>
      <c r="G264" s="25"/>
      <c r="H264" s="25"/>
      <c r="I264" s="25"/>
    </row>
    <row r="265" spans="1:9" ht="49.5" customHeight="1">
      <c r="A265" s="2" t="s">
        <v>659</v>
      </c>
      <c r="C265" s="3" t="s">
        <v>329</v>
      </c>
      <c r="E265" s="2" t="s">
        <v>661</v>
      </c>
      <c r="F265" s="2" t="s">
        <v>662</v>
      </c>
      <c r="G265" s="2" t="s">
        <v>46</v>
      </c>
    </row>
    <row r="266" spans="1:9" ht="38.25">
      <c r="A266" s="24" t="s">
        <v>663</v>
      </c>
      <c r="B266" s="32"/>
      <c r="C266" s="32"/>
      <c r="D266" s="24"/>
      <c r="E266" s="24" t="s">
        <v>664</v>
      </c>
      <c r="F266" s="25"/>
      <c r="G266" s="25"/>
      <c r="H266" s="25"/>
      <c r="I266" s="25"/>
    </row>
    <row r="267" spans="1:9" ht="25.5">
      <c r="A267" s="2" t="s">
        <v>663</v>
      </c>
      <c r="C267" s="3" t="s">
        <v>342</v>
      </c>
      <c r="D267" s="2" t="s">
        <v>665</v>
      </c>
      <c r="E267" s="2" t="s">
        <v>666</v>
      </c>
      <c r="F267" s="2" t="s">
        <v>667</v>
      </c>
      <c r="G267" s="2" t="s">
        <v>18</v>
      </c>
      <c r="H267" s="2" t="s">
        <v>668</v>
      </c>
    </row>
    <row r="268" spans="1:9">
      <c r="A268" s="2" t="s">
        <v>663</v>
      </c>
      <c r="C268" s="3">
        <v>6</v>
      </c>
      <c r="D268" s="2" t="s">
        <v>18</v>
      </c>
      <c r="E268" s="2" t="s">
        <v>669</v>
      </c>
      <c r="F268" s="2" t="s">
        <v>670</v>
      </c>
      <c r="G268" s="2" t="s">
        <v>18</v>
      </c>
    </row>
    <row r="269" spans="1:9">
      <c r="A269" s="2" t="s">
        <v>663</v>
      </c>
      <c r="C269" s="3">
        <v>7</v>
      </c>
      <c r="D269" s="2" t="s">
        <v>18</v>
      </c>
      <c r="E269" s="2" t="s">
        <v>671</v>
      </c>
      <c r="F269" s="2" t="s">
        <v>670</v>
      </c>
      <c r="G269" s="2" t="s">
        <v>18</v>
      </c>
    </row>
    <row r="270" spans="1:9" ht="25.5">
      <c r="A270" s="24" t="s">
        <v>672</v>
      </c>
      <c r="B270" s="32"/>
      <c r="C270" s="35"/>
      <c r="D270" s="25"/>
      <c r="E270" s="24" t="s">
        <v>673</v>
      </c>
      <c r="F270" s="25"/>
      <c r="G270" s="25"/>
      <c r="H270" s="25"/>
      <c r="I270" s="25"/>
    </row>
    <row r="271" spans="1:9" ht="25.5">
      <c r="A271" s="2" t="s">
        <v>672</v>
      </c>
      <c r="C271" s="2" t="s">
        <v>329</v>
      </c>
      <c r="D271" s="2" t="s">
        <v>674</v>
      </c>
      <c r="E271" s="2" t="s">
        <v>675</v>
      </c>
      <c r="F271" s="2" t="s">
        <v>676</v>
      </c>
      <c r="G271" s="2" t="s">
        <v>76</v>
      </c>
    </row>
    <row r="272" spans="1:9" ht="51">
      <c r="A272" s="2" t="s">
        <v>672</v>
      </c>
      <c r="C272" s="2" t="s">
        <v>677</v>
      </c>
      <c r="D272" s="2" t="s">
        <v>211</v>
      </c>
      <c r="E272" s="2" t="s">
        <v>678</v>
      </c>
      <c r="F272" s="2" t="s">
        <v>679</v>
      </c>
      <c r="G272" s="2" t="s">
        <v>76</v>
      </c>
    </row>
    <row r="273" spans="1:9" ht="25.5">
      <c r="A273" s="2" t="s">
        <v>672</v>
      </c>
      <c r="C273" s="16" t="s">
        <v>468</v>
      </c>
      <c r="D273" s="2" t="s">
        <v>674</v>
      </c>
      <c r="E273" s="2" t="s">
        <v>680</v>
      </c>
      <c r="F273" s="2" t="s">
        <v>681</v>
      </c>
      <c r="G273" s="2" t="s">
        <v>76</v>
      </c>
      <c r="H273" s="2" t="s">
        <v>682</v>
      </c>
    </row>
    <row r="274" spans="1:9" ht="25.5">
      <c r="A274" s="2" t="s">
        <v>672</v>
      </c>
      <c r="C274" s="2" t="s">
        <v>471</v>
      </c>
      <c r="D274" s="2" t="s">
        <v>76</v>
      </c>
      <c r="E274" s="2" t="s">
        <v>683</v>
      </c>
      <c r="F274" s="2" t="s">
        <v>684</v>
      </c>
      <c r="G274" s="2" t="s">
        <v>76</v>
      </c>
    </row>
    <row r="275" spans="1:9" ht="25.5">
      <c r="A275" s="2" t="s">
        <v>672</v>
      </c>
      <c r="C275" s="2" t="s">
        <v>418</v>
      </c>
      <c r="D275" s="2" t="s">
        <v>674</v>
      </c>
      <c r="E275" s="2" t="s">
        <v>685</v>
      </c>
      <c r="F275" s="2" t="s">
        <v>686</v>
      </c>
      <c r="G275" s="2" t="s">
        <v>76</v>
      </c>
    </row>
    <row r="276" spans="1:9">
      <c r="A276" s="2" t="s">
        <v>672</v>
      </c>
      <c r="C276" s="2">
        <v>15</v>
      </c>
      <c r="E276" s="2" t="s">
        <v>687</v>
      </c>
      <c r="G276" s="2" t="s">
        <v>76</v>
      </c>
    </row>
    <row r="277" spans="1:9" ht="25.5">
      <c r="A277" s="2" t="s">
        <v>672</v>
      </c>
      <c r="C277" s="2">
        <v>18</v>
      </c>
      <c r="D277" s="2" t="s">
        <v>76</v>
      </c>
      <c r="E277" s="2" t="s">
        <v>688</v>
      </c>
      <c r="F277" s="2" t="s">
        <v>689</v>
      </c>
      <c r="G277" s="2" t="s">
        <v>76</v>
      </c>
    </row>
    <row r="278" spans="1:9" ht="25.5">
      <c r="A278" s="2" t="s">
        <v>672</v>
      </c>
      <c r="C278" s="2" t="s">
        <v>690</v>
      </c>
      <c r="D278" s="2" t="s">
        <v>76</v>
      </c>
      <c r="E278" s="2" t="s">
        <v>691</v>
      </c>
      <c r="F278" s="2" t="s">
        <v>692</v>
      </c>
      <c r="G278" s="2" t="s">
        <v>76</v>
      </c>
    </row>
    <row r="279" spans="1:9" ht="25.5">
      <c r="A279" s="24" t="s">
        <v>693</v>
      </c>
      <c r="B279" s="32"/>
      <c r="C279" s="24"/>
      <c r="D279" s="24"/>
      <c r="E279" s="24" t="s">
        <v>694</v>
      </c>
      <c r="F279" s="25"/>
      <c r="G279" s="25"/>
      <c r="H279" s="25"/>
      <c r="I279" s="25"/>
    </row>
    <row r="280" spans="1:9" ht="51">
      <c r="A280" s="2" t="s">
        <v>693</v>
      </c>
      <c r="C280" s="3" t="s">
        <v>363</v>
      </c>
      <c r="D280" s="2" t="s">
        <v>695</v>
      </c>
      <c r="E280" s="2" t="s">
        <v>696</v>
      </c>
      <c r="F280" s="2" t="s">
        <v>697</v>
      </c>
      <c r="G280" s="2" t="s">
        <v>18</v>
      </c>
      <c r="H280" s="2" t="s">
        <v>698</v>
      </c>
    </row>
    <row r="281" spans="1:9" ht="38.25">
      <c r="A281" s="2" t="s">
        <v>693</v>
      </c>
      <c r="C281" s="3" t="s">
        <v>395</v>
      </c>
      <c r="D281" s="2" t="s">
        <v>699</v>
      </c>
      <c r="E281" s="2" t="s">
        <v>700</v>
      </c>
      <c r="F281" s="2" t="s">
        <v>701</v>
      </c>
      <c r="G281" s="2" t="s">
        <v>18</v>
      </c>
      <c r="H281" s="2" t="s">
        <v>698</v>
      </c>
    </row>
    <row r="282" spans="1:9" ht="25.5">
      <c r="A282" s="2" t="s">
        <v>693</v>
      </c>
      <c r="C282" s="3">
        <v>8</v>
      </c>
      <c r="D282" s="2" t="s">
        <v>211</v>
      </c>
      <c r="E282" s="2" t="s">
        <v>702</v>
      </c>
      <c r="F282" s="2" t="s">
        <v>703</v>
      </c>
      <c r="G282" s="2" t="s">
        <v>18</v>
      </c>
    </row>
    <row r="283" spans="1:9" ht="127.5">
      <c r="A283" s="2" t="s">
        <v>693</v>
      </c>
      <c r="C283" s="3" t="s">
        <v>704</v>
      </c>
      <c r="D283" s="2" t="s">
        <v>18</v>
      </c>
      <c r="E283" s="2" t="s">
        <v>705</v>
      </c>
      <c r="F283" s="2" t="s">
        <v>706</v>
      </c>
      <c r="G283" s="2" t="s">
        <v>18</v>
      </c>
      <c r="H283" s="2" t="s">
        <v>707</v>
      </c>
    </row>
    <row r="284" spans="1:9">
      <c r="A284" s="24" t="s">
        <v>708</v>
      </c>
      <c r="B284" s="32"/>
      <c r="C284" s="32"/>
      <c r="D284" s="24"/>
      <c r="E284" s="24" t="s">
        <v>709</v>
      </c>
      <c r="F284" s="25"/>
      <c r="G284" s="25"/>
      <c r="H284" s="25"/>
      <c r="I284" s="25"/>
    </row>
    <row r="285" spans="1:9" ht="25.5">
      <c r="A285" s="2" t="s">
        <v>708</v>
      </c>
      <c r="C285" s="3" t="s">
        <v>342</v>
      </c>
      <c r="D285" s="2" t="s">
        <v>710</v>
      </c>
      <c r="E285" s="2" t="s">
        <v>711</v>
      </c>
      <c r="F285" s="2" t="s">
        <v>712</v>
      </c>
      <c r="G285" s="2" t="s">
        <v>18</v>
      </c>
      <c r="H285" s="2" t="s">
        <v>713</v>
      </c>
    </row>
    <row r="286" spans="1:9" ht="25.5">
      <c r="A286" s="24" t="s">
        <v>714</v>
      </c>
      <c r="B286" s="32"/>
      <c r="C286" s="32"/>
      <c r="D286" s="24"/>
      <c r="E286" s="24" t="s">
        <v>715</v>
      </c>
      <c r="F286" s="25"/>
      <c r="G286" s="25"/>
      <c r="H286" s="25"/>
      <c r="I286" s="25"/>
    </row>
    <row r="287" spans="1:9" ht="38.25">
      <c r="A287" s="2" t="s">
        <v>714</v>
      </c>
      <c r="C287" s="3" t="s">
        <v>329</v>
      </c>
      <c r="D287" s="2" t="s">
        <v>716</v>
      </c>
      <c r="E287" s="2" t="s">
        <v>717</v>
      </c>
      <c r="F287" s="2" t="s">
        <v>718</v>
      </c>
      <c r="G287" s="2" t="s">
        <v>18</v>
      </c>
      <c r="H287" s="2" t="s">
        <v>719</v>
      </c>
    </row>
    <row r="288" spans="1:9" ht="25.5">
      <c r="A288" s="2" t="s">
        <v>714</v>
      </c>
      <c r="C288" s="3">
        <v>3</v>
      </c>
      <c r="D288" s="2" t="s">
        <v>18</v>
      </c>
      <c r="E288" s="2" t="s">
        <v>720</v>
      </c>
      <c r="F288" s="2" t="s">
        <v>721</v>
      </c>
      <c r="G288" s="2" t="s">
        <v>18</v>
      </c>
    </row>
    <row r="289" spans="1:9" ht="25.5">
      <c r="A289" s="24" t="s">
        <v>722</v>
      </c>
      <c r="B289" s="32"/>
      <c r="C289" s="32"/>
      <c r="D289" s="24"/>
      <c r="E289" s="24" t="s">
        <v>723</v>
      </c>
      <c r="F289" s="25"/>
      <c r="G289" s="25"/>
      <c r="H289" s="25"/>
      <c r="I289" s="25"/>
    </row>
    <row r="290" spans="1:9" ht="76.5">
      <c r="A290" s="2" t="s">
        <v>722</v>
      </c>
      <c r="C290" s="3" t="s">
        <v>348</v>
      </c>
      <c r="D290" s="2" t="s">
        <v>724</v>
      </c>
      <c r="E290" s="2" t="s">
        <v>725</v>
      </c>
      <c r="F290" s="2" t="s">
        <v>726</v>
      </c>
      <c r="G290" s="2" t="s">
        <v>18</v>
      </c>
      <c r="H290" s="2" t="s">
        <v>727</v>
      </c>
    </row>
    <row r="291" spans="1:9" ht="51">
      <c r="A291" s="24" t="s">
        <v>728</v>
      </c>
      <c r="B291" s="32"/>
      <c r="C291" s="32"/>
      <c r="D291" s="24"/>
      <c r="E291" s="24" t="s">
        <v>729</v>
      </c>
      <c r="F291" s="25"/>
      <c r="G291" s="25"/>
      <c r="H291" s="25"/>
      <c r="I291" s="25"/>
    </row>
    <row r="292" spans="1:9" ht="38.25">
      <c r="A292" s="2" t="s">
        <v>728</v>
      </c>
      <c r="C292" s="3">
        <v>1</v>
      </c>
      <c r="D292" s="2" t="s">
        <v>18</v>
      </c>
      <c r="E292" s="2" t="s">
        <v>730</v>
      </c>
      <c r="F292" s="2" t="s">
        <v>731</v>
      </c>
      <c r="G292" s="2" t="s">
        <v>18</v>
      </c>
      <c r="H292" s="14" t="s">
        <v>732</v>
      </c>
    </row>
    <row r="293" spans="1:9" ht="38.25">
      <c r="A293" s="2" t="s">
        <v>728</v>
      </c>
      <c r="C293" s="3" t="s">
        <v>407</v>
      </c>
      <c r="D293" s="2" t="s">
        <v>733</v>
      </c>
      <c r="E293" s="2" t="s">
        <v>734</v>
      </c>
      <c r="F293" s="2" t="s">
        <v>735</v>
      </c>
      <c r="G293" s="2" t="s">
        <v>18</v>
      </c>
    </row>
    <row r="294" spans="1:9" ht="38.25">
      <c r="A294" s="24" t="s">
        <v>736</v>
      </c>
      <c r="B294" s="32"/>
      <c r="C294" s="35"/>
      <c r="D294" s="25"/>
      <c r="E294" s="24" t="s">
        <v>737</v>
      </c>
      <c r="F294" s="25"/>
      <c r="G294" s="25"/>
      <c r="H294" s="25"/>
      <c r="I294" s="25"/>
    </row>
    <row r="295" spans="1:9" ht="38.25">
      <c r="A295" s="2" t="s">
        <v>736</v>
      </c>
      <c r="C295" s="3">
        <v>1</v>
      </c>
      <c r="D295" s="2" t="s">
        <v>738</v>
      </c>
      <c r="E295" s="2" t="s">
        <v>739</v>
      </c>
      <c r="F295" s="2" t="s">
        <v>740</v>
      </c>
      <c r="G295" s="2" t="s">
        <v>18</v>
      </c>
    </row>
    <row r="296" spans="1:9">
      <c r="A296" s="2" t="s">
        <v>736</v>
      </c>
      <c r="C296" s="3">
        <v>2</v>
      </c>
      <c r="D296" s="2" t="s">
        <v>18</v>
      </c>
      <c r="E296" s="2" t="s">
        <v>741</v>
      </c>
      <c r="F296" s="2" t="s">
        <v>742</v>
      </c>
      <c r="G296" s="2" t="s">
        <v>18</v>
      </c>
      <c r="H296" s="2" t="s">
        <v>743</v>
      </c>
    </row>
    <row r="297" spans="1:9" ht="25.5">
      <c r="A297" s="24" t="s">
        <v>744</v>
      </c>
      <c r="B297" s="32"/>
      <c r="C297" s="32"/>
      <c r="D297" s="24"/>
      <c r="E297" s="24" t="s">
        <v>745</v>
      </c>
      <c r="F297" s="25"/>
      <c r="G297" s="25"/>
      <c r="H297" s="25"/>
      <c r="I297" s="25"/>
    </row>
    <row r="298" spans="1:9" ht="25.5">
      <c r="A298" s="2" t="s">
        <v>744</v>
      </c>
      <c r="C298" s="3" t="s">
        <v>329</v>
      </c>
      <c r="D298" s="2" t="s">
        <v>746</v>
      </c>
      <c r="E298" s="2" t="s">
        <v>747</v>
      </c>
      <c r="F298" s="2" t="s">
        <v>748</v>
      </c>
      <c r="G298" s="2" t="s">
        <v>18</v>
      </c>
      <c r="H298" s="2" t="s">
        <v>749</v>
      </c>
    </row>
    <row r="299" spans="1:9" ht="25.5">
      <c r="A299" s="2" t="s">
        <v>744</v>
      </c>
      <c r="C299" s="3">
        <v>3</v>
      </c>
      <c r="D299" s="2" t="s">
        <v>18</v>
      </c>
      <c r="E299" s="2" t="s">
        <v>750</v>
      </c>
      <c r="F299" s="2" t="s">
        <v>751</v>
      </c>
      <c r="G299" s="2" t="s">
        <v>18</v>
      </c>
    </row>
    <row r="300" spans="1:9" ht="25.5">
      <c r="A300" s="24" t="s">
        <v>752</v>
      </c>
      <c r="B300" s="32"/>
      <c r="C300" s="32"/>
      <c r="D300" s="24"/>
      <c r="E300" s="24" t="s">
        <v>753</v>
      </c>
      <c r="F300" s="25"/>
      <c r="G300" s="25"/>
      <c r="H300" s="25"/>
      <c r="I300" s="25"/>
    </row>
    <row r="301" spans="1:9" ht="242.25">
      <c r="A301" s="2" t="s">
        <v>752</v>
      </c>
      <c r="C301" s="3">
        <v>1</v>
      </c>
      <c r="D301" s="2" t="s">
        <v>754</v>
      </c>
      <c r="E301" s="2" t="s">
        <v>755</v>
      </c>
      <c r="F301" s="2" t="s">
        <v>756</v>
      </c>
      <c r="G301" s="2" t="s">
        <v>18</v>
      </c>
      <c r="H301" s="2" t="s">
        <v>757</v>
      </c>
    </row>
    <row r="302" spans="1:9" ht="38.25">
      <c r="A302" s="24" t="s">
        <v>758</v>
      </c>
      <c r="B302" s="32"/>
      <c r="C302" s="35"/>
      <c r="D302" s="25"/>
      <c r="E302" s="24" t="s">
        <v>759</v>
      </c>
      <c r="F302" s="25"/>
      <c r="G302" s="25"/>
      <c r="H302" s="25"/>
      <c r="I302" s="25"/>
    </row>
    <row r="303" spans="1:9" ht="73.5" customHeight="1">
      <c r="A303" s="2" t="s">
        <v>758</v>
      </c>
      <c r="C303" s="3" t="s">
        <v>329</v>
      </c>
      <c r="D303" s="2" t="s">
        <v>760</v>
      </c>
      <c r="E303" s="2" t="s">
        <v>761</v>
      </c>
      <c r="F303" s="2" t="s">
        <v>762</v>
      </c>
      <c r="G303" s="2" t="s">
        <v>18</v>
      </c>
      <c r="H303" s="2" t="s">
        <v>763</v>
      </c>
    </row>
    <row r="304" spans="1:9" ht="25.5">
      <c r="A304" s="2" t="s">
        <v>758</v>
      </c>
      <c r="C304" s="3" t="s">
        <v>507</v>
      </c>
      <c r="D304" s="2" t="s">
        <v>18</v>
      </c>
      <c r="E304" s="2" t="s">
        <v>764</v>
      </c>
      <c r="F304" s="2" t="s">
        <v>765</v>
      </c>
      <c r="G304" s="2" t="s">
        <v>18</v>
      </c>
    </row>
    <row r="305" spans="1:9" ht="51">
      <c r="A305" s="2" t="s">
        <v>758</v>
      </c>
      <c r="C305" s="3">
        <v>5</v>
      </c>
      <c r="D305" s="2" t="s">
        <v>754</v>
      </c>
      <c r="E305" s="2" t="s">
        <v>766</v>
      </c>
      <c r="F305" s="2" t="s">
        <v>767</v>
      </c>
      <c r="G305" s="2" t="s">
        <v>18</v>
      </c>
      <c r="H305" s="2" t="s">
        <v>768</v>
      </c>
    </row>
    <row r="306" spans="1:9" ht="25.5">
      <c r="A306" s="24" t="s">
        <v>769</v>
      </c>
      <c r="B306" s="32"/>
      <c r="C306" s="32"/>
      <c r="D306" s="24"/>
      <c r="E306" s="24" t="s">
        <v>770</v>
      </c>
      <c r="F306" s="25"/>
      <c r="G306" s="25"/>
      <c r="H306" s="25"/>
      <c r="I306" s="25"/>
    </row>
    <row r="307" spans="1:9" ht="38.25">
      <c r="A307" s="2" t="s">
        <v>769</v>
      </c>
      <c r="C307" s="3">
        <v>1</v>
      </c>
      <c r="D307" s="2" t="s">
        <v>771</v>
      </c>
      <c r="E307" s="2" t="s">
        <v>772</v>
      </c>
      <c r="F307" s="2" t="s">
        <v>773</v>
      </c>
      <c r="G307" s="2" t="s">
        <v>18</v>
      </c>
      <c r="H307" s="2" t="s">
        <v>506</v>
      </c>
    </row>
    <row r="308" spans="1:9" ht="25.5">
      <c r="A308" s="2" t="s">
        <v>769</v>
      </c>
      <c r="C308" s="3">
        <v>2</v>
      </c>
      <c r="D308" s="2" t="s">
        <v>18</v>
      </c>
      <c r="E308" s="2" t="s">
        <v>774</v>
      </c>
      <c r="F308" s="2" t="s">
        <v>775</v>
      </c>
      <c r="G308" s="2" t="s">
        <v>18</v>
      </c>
    </row>
    <row r="309" spans="1:9" ht="25.5">
      <c r="A309" s="2" t="s">
        <v>769</v>
      </c>
      <c r="C309" s="3" t="s">
        <v>507</v>
      </c>
      <c r="D309" s="2" t="s">
        <v>771</v>
      </c>
      <c r="E309" s="2" t="s">
        <v>776</v>
      </c>
      <c r="F309" s="2" t="s">
        <v>777</v>
      </c>
      <c r="G309" s="2" t="s">
        <v>18</v>
      </c>
      <c r="H309" s="2" t="s">
        <v>506</v>
      </c>
    </row>
    <row r="310" spans="1:9" ht="25.5">
      <c r="A310" s="2" t="s">
        <v>769</v>
      </c>
      <c r="C310" s="3">
        <v>5</v>
      </c>
      <c r="D310" s="2" t="s">
        <v>18</v>
      </c>
      <c r="E310" s="2" t="s">
        <v>778</v>
      </c>
      <c r="F310" s="2" t="s">
        <v>779</v>
      </c>
      <c r="G310" s="2" t="s">
        <v>18</v>
      </c>
    </row>
    <row r="311" spans="1:9">
      <c r="A311" s="2" t="s">
        <v>769</v>
      </c>
      <c r="C311" s="3">
        <v>6</v>
      </c>
      <c r="D311" s="2" t="s">
        <v>18</v>
      </c>
      <c r="E311" s="2" t="s">
        <v>780</v>
      </c>
      <c r="F311" s="2" t="s">
        <v>781</v>
      </c>
      <c r="G311" s="2" t="s">
        <v>18</v>
      </c>
    </row>
    <row r="312" spans="1:9" ht="25.5">
      <c r="A312" s="2" t="s">
        <v>769</v>
      </c>
      <c r="C312" s="3">
        <v>7</v>
      </c>
      <c r="D312" s="2" t="s">
        <v>771</v>
      </c>
      <c r="E312" s="2" t="s">
        <v>782</v>
      </c>
      <c r="F312" s="2" t="s">
        <v>783</v>
      </c>
      <c r="G312" s="2" t="s">
        <v>18</v>
      </c>
      <c r="H312" s="2" t="s">
        <v>506</v>
      </c>
    </row>
    <row r="313" spans="1:9">
      <c r="A313" s="2" t="s">
        <v>769</v>
      </c>
      <c r="C313" s="3">
        <v>8</v>
      </c>
      <c r="D313" s="2" t="s">
        <v>18</v>
      </c>
      <c r="E313" s="2" t="s">
        <v>784</v>
      </c>
      <c r="F313" s="2" t="s">
        <v>785</v>
      </c>
      <c r="G313" s="2" t="s">
        <v>18</v>
      </c>
    </row>
    <row r="314" spans="1:9" ht="38.25">
      <c r="A314" s="2" t="s">
        <v>769</v>
      </c>
      <c r="C314" s="3" t="s">
        <v>704</v>
      </c>
      <c r="D314" s="2" t="s">
        <v>771</v>
      </c>
      <c r="E314" s="2" t="s">
        <v>786</v>
      </c>
      <c r="F314" s="2" t="s">
        <v>787</v>
      </c>
      <c r="G314" s="2" t="s">
        <v>18</v>
      </c>
      <c r="H314" s="2" t="s">
        <v>506</v>
      </c>
    </row>
    <row r="315" spans="1:9" ht="25.5">
      <c r="A315" s="2" t="s">
        <v>769</v>
      </c>
      <c r="C315" s="3">
        <v>11</v>
      </c>
      <c r="D315" s="2" t="s">
        <v>18</v>
      </c>
      <c r="E315" s="2" t="s">
        <v>788</v>
      </c>
      <c r="F315" s="2" t="s">
        <v>789</v>
      </c>
      <c r="G315" s="2" t="s">
        <v>18</v>
      </c>
    </row>
    <row r="316" spans="1:9" ht="51">
      <c r="A316" s="2" t="s">
        <v>769</v>
      </c>
      <c r="C316" s="3" t="s">
        <v>418</v>
      </c>
      <c r="D316" s="2" t="s">
        <v>790</v>
      </c>
      <c r="E316" s="2" t="s">
        <v>791</v>
      </c>
      <c r="F316" s="2" t="s">
        <v>792</v>
      </c>
      <c r="G316" s="2" t="s">
        <v>18</v>
      </c>
      <c r="H316" s="2" t="s">
        <v>506</v>
      </c>
    </row>
    <row r="317" spans="1:9" ht="25.5">
      <c r="A317" s="2" t="s">
        <v>769</v>
      </c>
      <c r="C317" s="3">
        <v>15</v>
      </c>
      <c r="D317" s="2" t="s">
        <v>771</v>
      </c>
      <c r="E317" s="2" t="s">
        <v>793</v>
      </c>
      <c r="F317" s="2" t="s">
        <v>794</v>
      </c>
      <c r="G317" s="2" t="s">
        <v>18</v>
      </c>
      <c r="H317" s="2" t="s">
        <v>506</v>
      </c>
    </row>
    <row r="318" spans="1:9" ht="25.5">
      <c r="A318" s="24" t="s">
        <v>795</v>
      </c>
      <c r="B318" s="32"/>
      <c r="C318" s="32"/>
      <c r="D318" s="24"/>
      <c r="E318" s="24" t="s">
        <v>796</v>
      </c>
      <c r="F318" s="25"/>
      <c r="G318" s="25"/>
      <c r="H318" s="25"/>
      <c r="I318" s="25"/>
    </row>
    <row r="319" spans="1:9" ht="51">
      <c r="A319" s="2" t="s">
        <v>795</v>
      </c>
      <c r="C319" s="3" t="s">
        <v>348</v>
      </c>
      <c r="D319" s="2" t="s">
        <v>797</v>
      </c>
      <c r="E319" s="2" t="s">
        <v>798</v>
      </c>
      <c r="F319" s="2" t="s">
        <v>799</v>
      </c>
      <c r="G319" s="2" t="s">
        <v>18</v>
      </c>
    </row>
    <row r="320" spans="1:9" ht="25.5">
      <c r="A320" s="2" t="s">
        <v>795</v>
      </c>
      <c r="C320" s="3">
        <v>4</v>
      </c>
      <c r="D320" s="2" t="s">
        <v>18</v>
      </c>
      <c r="E320" s="2" t="s">
        <v>800</v>
      </c>
      <c r="F320" s="2" t="s">
        <v>801</v>
      </c>
      <c r="G320" s="2" t="s">
        <v>18</v>
      </c>
      <c r="H320" s="2" t="s">
        <v>802</v>
      </c>
    </row>
    <row r="321" spans="1:9" ht="14.25" customHeight="1">
      <c r="A321" s="24" t="s">
        <v>803</v>
      </c>
      <c r="B321" s="32"/>
      <c r="C321" s="32"/>
      <c r="D321" s="24"/>
      <c r="E321" s="24" t="s">
        <v>804</v>
      </c>
      <c r="F321" s="25"/>
      <c r="G321" s="25"/>
      <c r="H321" s="25"/>
      <c r="I321" s="25"/>
    </row>
    <row r="322" spans="1:9" ht="51">
      <c r="A322" s="2" t="s">
        <v>803</v>
      </c>
      <c r="C322" s="3" t="s">
        <v>348</v>
      </c>
      <c r="D322" s="2" t="s">
        <v>805</v>
      </c>
      <c r="E322" s="2" t="s">
        <v>806</v>
      </c>
      <c r="F322" s="2" t="s">
        <v>807</v>
      </c>
      <c r="G322" s="2" t="s">
        <v>18</v>
      </c>
      <c r="H322" s="2" t="s">
        <v>808</v>
      </c>
    </row>
    <row r="323" spans="1:9">
      <c r="A323" s="2" t="s">
        <v>803</v>
      </c>
      <c r="C323" s="3">
        <v>4</v>
      </c>
      <c r="D323" s="2" t="s">
        <v>809</v>
      </c>
      <c r="E323" s="2" t="s">
        <v>810</v>
      </c>
      <c r="F323" s="2" t="s">
        <v>811</v>
      </c>
      <c r="G323" s="2" t="s">
        <v>18</v>
      </c>
      <c r="H323" s="2" t="s">
        <v>808</v>
      </c>
    </row>
    <row r="324" spans="1:9">
      <c r="A324" s="2" t="s">
        <v>803</v>
      </c>
      <c r="C324" s="3">
        <v>5</v>
      </c>
      <c r="D324" s="2" t="s">
        <v>18</v>
      </c>
      <c r="E324" s="2" t="s">
        <v>812</v>
      </c>
      <c r="F324" s="2" t="s">
        <v>813</v>
      </c>
      <c r="G324" s="2" t="s">
        <v>18</v>
      </c>
    </row>
    <row r="325" spans="1:9" ht="89.25">
      <c r="A325" s="24" t="s">
        <v>814</v>
      </c>
      <c r="B325" s="32"/>
      <c r="C325" s="32"/>
      <c r="D325" s="24"/>
      <c r="E325" s="24" t="s">
        <v>815</v>
      </c>
      <c r="F325" s="25"/>
      <c r="G325" s="25"/>
      <c r="H325" s="25"/>
      <c r="I325" s="25"/>
    </row>
    <row r="326" spans="1:9" ht="109.5" customHeight="1">
      <c r="A326" s="2" t="s">
        <v>814</v>
      </c>
      <c r="C326" s="3" t="s">
        <v>342</v>
      </c>
      <c r="D326" s="2" t="s">
        <v>18</v>
      </c>
      <c r="E326" s="2" t="s">
        <v>816</v>
      </c>
      <c r="F326" s="2" t="s">
        <v>817</v>
      </c>
      <c r="G326" s="2" t="s">
        <v>55</v>
      </c>
    </row>
    <row r="327" spans="1:9" ht="45" customHeight="1">
      <c r="A327" s="2" t="s">
        <v>814</v>
      </c>
      <c r="C327" s="3" t="s">
        <v>818</v>
      </c>
      <c r="D327" s="2" t="s">
        <v>819</v>
      </c>
      <c r="E327" s="2" t="s">
        <v>820</v>
      </c>
      <c r="F327" s="2" t="s">
        <v>821</v>
      </c>
      <c r="G327" s="2" t="s">
        <v>55</v>
      </c>
    </row>
    <row r="328" spans="1:9" ht="38.25">
      <c r="A328" s="24" t="s">
        <v>822</v>
      </c>
      <c r="B328" s="32"/>
      <c r="C328" s="32"/>
      <c r="D328" s="24"/>
      <c r="E328" s="24" t="s">
        <v>823</v>
      </c>
      <c r="F328" s="25"/>
      <c r="G328" s="25"/>
      <c r="H328" s="25" t="s">
        <v>500</v>
      </c>
      <c r="I328" s="25"/>
    </row>
    <row r="329" spans="1:9">
      <c r="A329" s="2" t="s">
        <v>822</v>
      </c>
      <c r="C329" s="3">
        <v>1</v>
      </c>
      <c r="D329" s="2" t="s">
        <v>824</v>
      </c>
      <c r="E329" s="2" t="s">
        <v>825</v>
      </c>
      <c r="F329" s="2" t="s">
        <v>826</v>
      </c>
      <c r="G329" s="2" t="s">
        <v>18</v>
      </c>
    </row>
    <row r="330" spans="1:9" ht="25.5">
      <c r="A330" s="2" t="s">
        <v>822</v>
      </c>
      <c r="C330" s="3" t="s">
        <v>329</v>
      </c>
      <c r="E330" s="2" t="s">
        <v>827</v>
      </c>
    </row>
    <row r="331" spans="1:9" ht="25.5">
      <c r="A331" s="2" t="s">
        <v>822</v>
      </c>
      <c r="C331" s="3">
        <v>3</v>
      </c>
      <c r="D331" s="2" t="s">
        <v>828</v>
      </c>
      <c r="E331" s="2" t="s">
        <v>829</v>
      </c>
      <c r="F331" s="2" t="s">
        <v>830</v>
      </c>
      <c r="G331" s="2" t="s">
        <v>18</v>
      </c>
    </row>
    <row r="332" spans="1:9" ht="25.5">
      <c r="A332" s="2" t="s">
        <v>822</v>
      </c>
      <c r="C332" s="3">
        <v>4</v>
      </c>
      <c r="D332" s="2" t="s">
        <v>828</v>
      </c>
      <c r="E332" s="2" t="s">
        <v>831</v>
      </c>
      <c r="F332" s="2" t="s">
        <v>832</v>
      </c>
      <c r="G332" s="2" t="s">
        <v>18</v>
      </c>
    </row>
    <row r="333" spans="1:9">
      <c r="A333" s="2" t="s">
        <v>822</v>
      </c>
      <c r="C333" s="3">
        <v>5</v>
      </c>
      <c r="D333" s="2" t="s">
        <v>833</v>
      </c>
      <c r="E333" s="2" t="s">
        <v>834</v>
      </c>
      <c r="F333" s="2" t="s">
        <v>835</v>
      </c>
      <c r="G333" s="2" t="s">
        <v>18</v>
      </c>
    </row>
    <row r="334" spans="1:9">
      <c r="A334" s="2" t="s">
        <v>822</v>
      </c>
      <c r="C334" s="3">
        <v>6</v>
      </c>
      <c r="D334" s="2" t="s">
        <v>833</v>
      </c>
      <c r="E334" s="2" t="s">
        <v>836</v>
      </c>
      <c r="F334" s="2" t="s">
        <v>837</v>
      </c>
      <c r="G334" s="2" t="s">
        <v>18</v>
      </c>
    </row>
    <row r="335" spans="1:9" ht="66" customHeight="1">
      <c r="A335" s="2" t="s">
        <v>822</v>
      </c>
      <c r="C335" s="3">
        <v>7</v>
      </c>
      <c r="D335" s="2" t="s">
        <v>833</v>
      </c>
      <c r="E335" s="2" t="s">
        <v>838</v>
      </c>
      <c r="F335" s="2" t="s">
        <v>839</v>
      </c>
      <c r="G335" s="2" t="s">
        <v>18</v>
      </c>
    </row>
    <row r="336" spans="1:9" ht="25.5">
      <c r="A336" s="2" t="s">
        <v>822</v>
      </c>
      <c r="C336" s="3">
        <v>8</v>
      </c>
      <c r="D336" s="2" t="s">
        <v>840</v>
      </c>
      <c r="E336" s="2" t="s">
        <v>841</v>
      </c>
      <c r="F336" s="2" t="s">
        <v>842</v>
      </c>
      <c r="G336" s="2" t="s">
        <v>105</v>
      </c>
    </row>
    <row r="337" spans="1:7">
      <c r="A337" s="2" t="s">
        <v>822</v>
      </c>
      <c r="C337" s="3" t="s">
        <v>704</v>
      </c>
      <c r="D337" s="2" t="s">
        <v>614</v>
      </c>
      <c r="E337" s="2" t="s">
        <v>843</v>
      </c>
      <c r="F337" s="2" t="s">
        <v>844</v>
      </c>
      <c r="G337" s="2" t="s">
        <v>105</v>
      </c>
    </row>
    <row r="338" spans="1:7">
      <c r="A338" s="2" t="s">
        <v>822</v>
      </c>
      <c r="C338" s="3">
        <v>11</v>
      </c>
      <c r="D338" s="2" t="s">
        <v>845</v>
      </c>
      <c r="E338" s="2" t="s">
        <v>846</v>
      </c>
      <c r="F338" s="2" t="s">
        <v>847</v>
      </c>
      <c r="G338" s="2" t="s">
        <v>105</v>
      </c>
    </row>
    <row r="339" spans="1:7" ht="25.5">
      <c r="A339" s="2" t="s">
        <v>822</v>
      </c>
      <c r="C339" s="3">
        <v>12</v>
      </c>
      <c r="D339" s="2" t="s">
        <v>848</v>
      </c>
      <c r="E339" s="2" t="s">
        <v>849</v>
      </c>
      <c r="F339" s="2" t="s">
        <v>850</v>
      </c>
      <c r="G339" s="2" t="s">
        <v>105</v>
      </c>
    </row>
    <row r="340" spans="1:7" ht="25.5">
      <c r="A340" s="2" t="s">
        <v>822</v>
      </c>
      <c r="C340" s="3">
        <v>13</v>
      </c>
      <c r="E340" s="2" t="s">
        <v>851</v>
      </c>
      <c r="F340" s="2" t="s">
        <v>852</v>
      </c>
      <c r="G340" s="2" t="s">
        <v>105</v>
      </c>
    </row>
    <row r="341" spans="1:7">
      <c r="A341" s="2" t="s">
        <v>822</v>
      </c>
      <c r="C341" s="3">
        <v>14</v>
      </c>
      <c r="D341" s="2" t="s">
        <v>853</v>
      </c>
      <c r="E341" s="2" t="s">
        <v>854</v>
      </c>
      <c r="F341" s="2" t="s">
        <v>855</v>
      </c>
      <c r="G341" s="2" t="s">
        <v>105</v>
      </c>
    </row>
    <row r="342" spans="1:7">
      <c r="A342" s="2" t="s">
        <v>822</v>
      </c>
      <c r="C342" s="3">
        <v>15</v>
      </c>
      <c r="E342" s="2" t="s">
        <v>856</v>
      </c>
      <c r="F342" s="2" t="s">
        <v>857</v>
      </c>
      <c r="G342" s="2" t="s">
        <v>105</v>
      </c>
    </row>
    <row r="343" spans="1:7" ht="25.5">
      <c r="A343" s="2" t="s">
        <v>822</v>
      </c>
      <c r="C343" s="3">
        <v>16</v>
      </c>
      <c r="E343" s="2" t="s">
        <v>858</v>
      </c>
      <c r="F343" s="2" t="s">
        <v>859</v>
      </c>
      <c r="G343" s="2" t="s">
        <v>18</v>
      </c>
    </row>
    <row r="344" spans="1:7">
      <c r="A344" s="2" t="s">
        <v>822</v>
      </c>
      <c r="C344" s="3">
        <v>17</v>
      </c>
      <c r="D344" s="2" t="s">
        <v>860</v>
      </c>
      <c r="E344" s="2" t="s">
        <v>861</v>
      </c>
      <c r="F344" s="2" t="s">
        <v>862</v>
      </c>
      <c r="G344" s="2" t="s">
        <v>18</v>
      </c>
    </row>
    <row r="345" spans="1:7">
      <c r="A345" s="2" t="s">
        <v>822</v>
      </c>
      <c r="C345" s="3">
        <v>18</v>
      </c>
      <c r="D345" s="2" t="s">
        <v>863</v>
      </c>
      <c r="E345" s="2" t="s">
        <v>864</v>
      </c>
      <c r="F345" s="2" t="s">
        <v>865</v>
      </c>
      <c r="G345" s="2" t="s">
        <v>105</v>
      </c>
    </row>
    <row r="346" spans="1:7">
      <c r="A346" s="2" t="s">
        <v>822</v>
      </c>
      <c r="C346" s="3">
        <v>19</v>
      </c>
      <c r="D346" s="2" t="s">
        <v>866</v>
      </c>
      <c r="E346" s="2" t="s">
        <v>867</v>
      </c>
      <c r="F346" s="2" t="s">
        <v>868</v>
      </c>
      <c r="G346" s="2" t="s">
        <v>18</v>
      </c>
    </row>
    <row r="347" spans="1:7">
      <c r="A347" s="2" t="s">
        <v>822</v>
      </c>
      <c r="C347" s="3">
        <v>20</v>
      </c>
      <c r="D347" s="2" t="s">
        <v>869</v>
      </c>
      <c r="E347" s="2" t="s">
        <v>870</v>
      </c>
      <c r="F347" s="2" t="s">
        <v>871</v>
      </c>
      <c r="G347" s="2" t="s">
        <v>18</v>
      </c>
    </row>
    <row r="348" spans="1:7">
      <c r="A348" s="2" t="s">
        <v>822</v>
      </c>
      <c r="C348" s="3">
        <v>21</v>
      </c>
      <c r="D348" s="2" t="s">
        <v>872</v>
      </c>
      <c r="E348" s="2" t="s">
        <v>873</v>
      </c>
      <c r="F348" s="2" t="s">
        <v>874</v>
      </c>
      <c r="G348" s="2" t="s">
        <v>18</v>
      </c>
    </row>
    <row r="349" spans="1:7" ht="38.25">
      <c r="A349" s="2" t="s">
        <v>822</v>
      </c>
      <c r="C349" s="3">
        <v>22</v>
      </c>
      <c r="D349" s="2" t="s">
        <v>875</v>
      </c>
      <c r="E349" s="2" t="s">
        <v>876</v>
      </c>
      <c r="F349" s="2" t="s">
        <v>877</v>
      </c>
      <c r="G349" s="2" t="s">
        <v>105</v>
      </c>
    </row>
    <row r="350" spans="1:7" ht="38.25">
      <c r="A350" s="2" t="s">
        <v>822</v>
      </c>
      <c r="C350" s="3">
        <v>23</v>
      </c>
      <c r="D350" s="2" t="s">
        <v>878</v>
      </c>
      <c r="E350" s="2" t="s">
        <v>879</v>
      </c>
      <c r="F350" s="2" t="s">
        <v>880</v>
      </c>
      <c r="G350" s="2" t="s">
        <v>18</v>
      </c>
    </row>
    <row r="351" spans="1:7" ht="32.25" customHeight="1">
      <c r="A351" s="2" t="s">
        <v>822</v>
      </c>
      <c r="C351" s="3">
        <v>24</v>
      </c>
      <c r="D351" s="2" t="s">
        <v>881</v>
      </c>
      <c r="E351" s="2" t="s">
        <v>882</v>
      </c>
      <c r="F351" s="2" t="s">
        <v>883</v>
      </c>
      <c r="G351" s="2" t="s">
        <v>105</v>
      </c>
    </row>
    <row r="352" spans="1:7" ht="38.25">
      <c r="A352" s="2" t="s">
        <v>822</v>
      </c>
      <c r="C352" s="3">
        <v>25</v>
      </c>
      <c r="D352" s="2" t="s">
        <v>884</v>
      </c>
      <c r="E352" s="2" t="s">
        <v>885</v>
      </c>
      <c r="F352" s="2" t="s">
        <v>886</v>
      </c>
      <c r="G352" s="2" t="s">
        <v>105</v>
      </c>
    </row>
    <row r="353" spans="1:8">
      <c r="A353" s="2" t="s">
        <v>822</v>
      </c>
      <c r="C353" s="3">
        <v>26</v>
      </c>
      <c r="D353" s="2" t="s">
        <v>863</v>
      </c>
      <c r="E353" s="2" t="s">
        <v>887</v>
      </c>
      <c r="F353" s="2" t="s">
        <v>888</v>
      </c>
      <c r="G353" s="2" t="s">
        <v>105</v>
      </c>
    </row>
    <row r="354" spans="1:8" ht="25.5">
      <c r="A354" s="2" t="s">
        <v>822</v>
      </c>
      <c r="C354" s="3">
        <v>27</v>
      </c>
      <c r="D354" s="2" t="s">
        <v>828</v>
      </c>
      <c r="E354" s="2" t="s">
        <v>889</v>
      </c>
      <c r="F354" s="2" t="s">
        <v>890</v>
      </c>
      <c r="G354" s="17"/>
    </row>
    <row r="355" spans="1:8">
      <c r="A355" s="2" t="s">
        <v>822</v>
      </c>
      <c r="C355" s="3" t="s">
        <v>891</v>
      </c>
      <c r="D355" s="2" t="s">
        <v>892</v>
      </c>
      <c r="E355" s="2" t="s">
        <v>893</v>
      </c>
      <c r="F355" s="2" t="s">
        <v>813</v>
      </c>
      <c r="G355" s="2" t="s">
        <v>18</v>
      </c>
    </row>
    <row r="356" spans="1:8" ht="25.5">
      <c r="A356" s="2" t="s">
        <v>822</v>
      </c>
      <c r="C356" s="3">
        <v>30</v>
      </c>
      <c r="D356" s="2" t="s">
        <v>828</v>
      </c>
      <c r="E356" s="2" t="s">
        <v>894</v>
      </c>
      <c r="F356" s="2" t="s">
        <v>895</v>
      </c>
      <c r="G356" s="2" t="s">
        <v>105</v>
      </c>
    </row>
    <row r="357" spans="1:8">
      <c r="A357" s="2" t="s">
        <v>822</v>
      </c>
      <c r="C357" s="3">
        <v>31</v>
      </c>
      <c r="E357" s="2" t="s">
        <v>896</v>
      </c>
      <c r="F357" s="2" t="s">
        <v>897</v>
      </c>
      <c r="G357" s="2" t="s">
        <v>69</v>
      </c>
    </row>
    <row r="358" spans="1:8">
      <c r="A358" s="2" t="s">
        <v>822</v>
      </c>
      <c r="C358" s="3">
        <v>32</v>
      </c>
      <c r="E358" s="2" t="s">
        <v>898</v>
      </c>
      <c r="F358" s="2" t="s">
        <v>899</v>
      </c>
      <c r="G358" s="2" t="s">
        <v>69</v>
      </c>
    </row>
    <row r="359" spans="1:8">
      <c r="A359" s="2" t="s">
        <v>822</v>
      </c>
      <c r="C359" s="3">
        <v>33</v>
      </c>
      <c r="E359" s="2" t="s">
        <v>900</v>
      </c>
    </row>
    <row r="360" spans="1:8">
      <c r="A360" s="2" t="s">
        <v>822</v>
      </c>
      <c r="C360" s="3">
        <v>34</v>
      </c>
      <c r="E360" s="2" t="s">
        <v>901</v>
      </c>
      <c r="F360" s="2" t="s">
        <v>902</v>
      </c>
      <c r="G360" s="2" t="s">
        <v>69</v>
      </c>
    </row>
    <row r="361" spans="1:8">
      <c r="A361" s="2" t="s">
        <v>822</v>
      </c>
      <c r="C361" s="3">
        <v>35</v>
      </c>
      <c r="E361" s="2" t="s">
        <v>903</v>
      </c>
      <c r="F361" s="2" t="s">
        <v>904</v>
      </c>
      <c r="G361" s="2" t="s">
        <v>69</v>
      </c>
    </row>
    <row r="362" spans="1:8" ht="25.5">
      <c r="A362" s="2" t="s">
        <v>822</v>
      </c>
      <c r="C362" s="3" t="s">
        <v>905</v>
      </c>
      <c r="D362" s="2" t="s">
        <v>906</v>
      </c>
      <c r="E362" s="2" t="s">
        <v>907</v>
      </c>
      <c r="F362" s="2" t="s">
        <v>908</v>
      </c>
      <c r="G362" s="2" t="s">
        <v>69</v>
      </c>
    </row>
    <row r="363" spans="1:8">
      <c r="A363" s="2" t="s">
        <v>822</v>
      </c>
      <c r="C363" s="3">
        <v>38</v>
      </c>
      <c r="E363" s="2" t="s">
        <v>909</v>
      </c>
      <c r="F363" s="2" t="s">
        <v>910</v>
      </c>
      <c r="G363" s="2" t="s">
        <v>69</v>
      </c>
    </row>
    <row r="364" spans="1:8" ht="25.5">
      <c r="A364" s="2" t="s">
        <v>822</v>
      </c>
      <c r="C364" s="3">
        <v>39</v>
      </c>
      <c r="D364" s="2" t="s">
        <v>606</v>
      </c>
      <c r="E364" s="2" t="s">
        <v>911</v>
      </c>
      <c r="F364" s="2" t="s">
        <v>912</v>
      </c>
      <c r="G364" s="2" t="s">
        <v>76</v>
      </c>
    </row>
    <row r="365" spans="1:8" ht="25.5">
      <c r="A365" s="2" t="s">
        <v>822</v>
      </c>
      <c r="C365" s="3">
        <v>40</v>
      </c>
      <c r="D365" s="2" t="s">
        <v>606</v>
      </c>
      <c r="E365" s="2" t="s">
        <v>913</v>
      </c>
      <c r="F365" s="2" t="s">
        <v>914</v>
      </c>
      <c r="G365" s="2" t="s">
        <v>18</v>
      </c>
    </row>
    <row r="366" spans="1:8" ht="38.25">
      <c r="A366" s="2" t="s">
        <v>822</v>
      </c>
      <c r="C366" s="3" t="s">
        <v>915</v>
      </c>
      <c r="D366" s="2" t="s">
        <v>606</v>
      </c>
      <c r="E366" s="2" t="s">
        <v>916</v>
      </c>
      <c r="F366" s="2" t="s">
        <v>917</v>
      </c>
      <c r="G366" s="2" t="s">
        <v>18</v>
      </c>
      <c r="H366" s="2" t="s">
        <v>918</v>
      </c>
    </row>
    <row r="367" spans="1:8" ht="25.5">
      <c r="A367" s="2" t="s">
        <v>822</v>
      </c>
      <c r="C367" s="3">
        <v>45</v>
      </c>
      <c r="D367" s="2" t="s">
        <v>919</v>
      </c>
      <c r="E367" s="2" t="s">
        <v>920</v>
      </c>
      <c r="F367" s="2" t="s">
        <v>917</v>
      </c>
      <c r="H367" s="2" t="s">
        <v>921</v>
      </c>
    </row>
    <row r="368" spans="1:8" ht="89.25">
      <c r="A368" s="2" t="s">
        <v>822</v>
      </c>
      <c r="C368" s="3" t="s">
        <v>922</v>
      </c>
      <c r="D368" s="2" t="s">
        <v>606</v>
      </c>
      <c r="E368" s="2" t="s">
        <v>923</v>
      </c>
      <c r="F368" s="2" t="s">
        <v>924</v>
      </c>
      <c r="G368" s="2" t="s">
        <v>18</v>
      </c>
      <c r="H368" s="2" t="s">
        <v>925</v>
      </c>
    </row>
    <row r="369" spans="1:8" ht="25.5">
      <c r="A369" s="2" t="s">
        <v>822</v>
      </c>
      <c r="C369" s="3">
        <v>48</v>
      </c>
      <c r="D369" s="2" t="s">
        <v>606</v>
      </c>
      <c r="E369" s="2" t="s">
        <v>926</v>
      </c>
      <c r="F369" s="2" t="s">
        <v>927</v>
      </c>
      <c r="G369" s="2" t="s">
        <v>18</v>
      </c>
    </row>
    <row r="370" spans="1:8">
      <c r="A370" s="2" t="s">
        <v>822</v>
      </c>
      <c r="C370" s="3" t="s">
        <v>928</v>
      </c>
      <c r="E370" s="2" t="s">
        <v>929</v>
      </c>
      <c r="F370" s="2" t="s">
        <v>927</v>
      </c>
      <c r="G370" s="2" t="s">
        <v>18</v>
      </c>
    </row>
    <row r="371" spans="1:8" ht="25.5">
      <c r="A371" s="2" t="s">
        <v>822</v>
      </c>
      <c r="C371" s="3" t="s">
        <v>450</v>
      </c>
      <c r="D371" s="2" t="s">
        <v>606</v>
      </c>
      <c r="E371" s="2" t="s">
        <v>930</v>
      </c>
      <c r="F371" s="2" t="s">
        <v>931</v>
      </c>
      <c r="G371" s="2" t="s">
        <v>18</v>
      </c>
      <c r="H371" s="2" t="s">
        <v>932</v>
      </c>
    </row>
    <row r="372" spans="1:8" ht="25.5">
      <c r="A372" s="2" t="s">
        <v>822</v>
      </c>
      <c r="C372" s="3">
        <v>54</v>
      </c>
      <c r="D372" s="2" t="s">
        <v>933</v>
      </c>
      <c r="E372" s="2" t="s">
        <v>934</v>
      </c>
      <c r="F372" s="2" t="s">
        <v>935</v>
      </c>
      <c r="G372" s="2" t="s">
        <v>18</v>
      </c>
    </row>
    <row r="373" spans="1:8" ht="25.5">
      <c r="A373" s="2" t="s">
        <v>822</v>
      </c>
      <c r="C373" s="3" t="s">
        <v>936</v>
      </c>
      <c r="D373" s="2" t="s">
        <v>937</v>
      </c>
      <c r="E373" s="2" t="s">
        <v>938</v>
      </c>
      <c r="F373" s="2" t="s">
        <v>939</v>
      </c>
      <c r="G373" s="2" t="s">
        <v>76</v>
      </c>
    </row>
    <row r="374" spans="1:8" ht="25.5">
      <c r="A374" s="2" t="s">
        <v>822</v>
      </c>
      <c r="C374" s="3" t="s">
        <v>940</v>
      </c>
      <c r="D374" s="2" t="s">
        <v>606</v>
      </c>
      <c r="E374" s="2" t="s">
        <v>941</v>
      </c>
      <c r="F374" s="2" t="s">
        <v>942</v>
      </c>
      <c r="G374" s="2" t="s">
        <v>76</v>
      </c>
    </row>
    <row r="375" spans="1:8" ht="25.5">
      <c r="A375" s="2" t="s">
        <v>822</v>
      </c>
      <c r="C375" s="3" t="s">
        <v>943</v>
      </c>
      <c r="D375" s="2" t="s">
        <v>606</v>
      </c>
      <c r="E375" s="2" t="s">
        <v>944</v>
      </c>
      <c r="F375" s="2" t="s">
        <v>945</v>
      </c>
      <c r="G375" s="2" t="s">
        <v>76</v>
      </c>
    </row>
    <row r="376" spans="1:8">
      <c r="A376" s="2" t="s">
        <v>822</v>
      </c>
      <c r="C376" s="3" t="s">
        <v>946</v>
      </c>
      <c r="E376" s="2" t="s">
        <v>947</v>
      </c>
      <c r="F376" s="2" t="s">
        <v>948</v>
      </c>
      <c r="G376" s="2" t="s">
        <v>605</v>
      </c>
    </row>
    <row r="377" spans="1:8" ht="25.5">
      <c r="A377" s="2" t="s">
        <v>822</v>
      </c>
      <c r="C377" s="3">
        <v>64</v>
      </c>
      <c r="D377" s="2" t="s">
        <v>949</v>
      </c>
      <c r="E377" s="2" t="s">
        <v>950</v>
      </c>
      <c r="F377" s="2" t="s">
        <v>951</v>
      </c>
      <c r="G377" s="2" t="s">
        <v>18</v>
      </c>
    </row>
    <row r="378" spans="1:8">
      <c r="A378" s="2" t="s">
        <v>822</v>
      </c>
      <c r="C378" s="3" t="s">
        <v>952</v>
      </c>
      <c r="E378" s="2" t="s">
        <v>953</v>
      </c>
      <c r="F378" s="2" t="s">
        <v>954</v>
      </c>
    </row>
    <row r="379" spans="1:8" ht="25.5">
      <c r="A379" s="2" t="s">
        <v>822</v>
      </c>
      <c r="C379" s="3" t="s">
        <v>955</v>
      </c>
      <c r="D379" s="2" t="s">
        <v>956</v>
      </c>
      <c r="E379" s="2" t="s">
        <v>957</v>
      </c>
      <c r="F379" s="2" t="s">
        <v>958</v>
      </c>
      <c r="G379" s="2" t="s">
        <v>18</v>
      </c>
    </row>
    <row r="380" spans="1:8">
      <c r="A380" s="2" t="s">
        <v>822</v>
      </c>
      <c r="C380" s="3">
        <v>69</v>
      </c>
      <c r="D380" s="2" t="s">
        <v>860</v>
      </c>
      <c r="E380" s="2" t="s">
        <v>959</v>
      </c>
      <c r="F380" s="2" t="s">
        <v>960</v>
      </c>
      <c r="G380" s="2" t="s">
        <v>18</v>
      </c>
    </row>
    <row r="381" spans="1:8">
      <c r="A381" s="2" t="s">
        <v>822</v>
      </c>
      <c r="C381" s="3">
        <v>70</v>
      </c>
      <c r="D381" s="2" t="s">
        <v>949</v>
      </c>
      <c r="E381" s="2" t="s">
        <v>961</v>
      </c>
      <c r="F381" s="2" t="s">
        <v>962</v>
      </c>
      <c r="G381" s="2" t="s">
        <v>18</v>
      </c>
    </row>
    <row r="382" spans="1:8" ht="25.5">
      <c r="A382" s="2" t="s">
        <v>822</v>
      </c>
      <c r="C382" s="3">
        <v>71</v>
      </c>
      <c r="D382" s="2" t="s">
        <v>933</v>
      </c>
      <c r="E382" s="2" t="s">
        <v>963</v>
      </c>
      <c r="F382" s="2" t="s">
        <v>964</v>
      </c>
      <c r="G382" s="2" t="s">
        <v>18</v>
      </c>
    </row>
    <row r="383" spans="1:8">
      <c r="A383" s="2" t="s">
        <v>822</v>
      </c>
      <c r="C383" s="3">
        <v>72</v>
      </c>
      <c r="D383" s="2" t="s">
        <v>371</v>
      </c>
      <c r="E383" s="2" t="s">
        <v>965</v>
      </c>
      <c r="F383" s="2" t="s">
        <v>966</v>
      </c>
      <c r="G383" s="2" t="s">
        <v>18</v>
      </c>
    </row>
    <row r="384" spans="1:8" ht="51">
      <c r="A384" s="2" t="s">
        <v>822</v>
      </c>
      <c r="C384" s="3" t="s">
        <v>967</v>
      </c>
      <c r="D384" s="2" t="s">
        <v>968</v>
      </c>
      <c r="E384" s="2" t="s">
        <v>969</v>
      </c>
      <c r="F384" s="2" t="s">
        <v>970</v>
      </c>
      <c r="G384" s="2" t="s">
        <v>18</v>
      </c>
    </row>
    <row r="385" spans="1:8">
      <c r="A385" s="2" t="s">
        <v>822</v>
      </c>
      <c r="C385" s="3" t="s">
        <v>971</v>
      </c>
      <c r="D385" s="2" t="s">
        <v>972</v>
      </c>
      <c r="E385" s="2" t="s">
        <v>973</v>
      </c>
      <c r="F385" s="2" t="s">
        <v>974</v>
      </c>
      <c r="G385" s="2" t="s">
        <v>76</v>
      </c>
    </row>
    <row r="386" spans="1:8">
      <c r="A386" s="2" t="s">
        <v>822</v>
      </c>
      <c r="C386" s="3">
        <v>79</v>
      </c>
      <c r="D386" s="2" t="s">
        <v>975</v>
      </c>
      <c r="E386" s="2" t="s">
        <v>976</v>
      </c>
      <c r="F386" s="2" t="s">
        <v>977</v>
      </c>
      <c r="G386" s="2" t="s">
        <v>18</v>
      </c>
    </row>
    <row r="387" spans="1:8">
      <c r="A387" s="2" t="s">
        <v>822</v>
      </c>
      <c r="C387" s="3" t="s">
        <v>978</v>
      </c>
      <c r="E387" s="2" t="s">
        <v>979</v>
      </c>
      <c r="F387" s="2" t="s">
        <v>980</v>
      </c>
      <c r="G387" s="2" t="s">
        <v>18</v>
      </c>
    </row>
    <row r="388" spans="1:8">
      <c r="A388" s="2" t="s">
        <v>822</v>
      </c>
      <c r="C388" s="3" t="s">
        <v>981</v>
      </c>
      <c r="D388" s="2" t="s">
        <v>982</v>
      </c>
      <c r="E388" s="2" t="s">
        <v>983</v>
      </c>
      <c r="F388" s="2" t="s">
        <v>984</v>
      </c>
      <c r="G388" s="2" t="s">
        <v>76</v>
      </c>
    </row>
    <row r="389" spans="1:8" ht="38.25">
      <c r="A389" s="2" t="s">
        <v>822</v>
      </c>
      <c r="C389" s="3">
        <v>84</v>
      </c>
      <c r="D389" s="2" t="s">
        <v>860</v>
      </c>
      <c r="E389" s="2" t="s">
        <v>985</v>
      </c>
      <c r="F389" s="2" t="s">
        <v>986</v>
      </c>
      <c r="G389" s="2" t="s">
        <v>18</v>
      </c>
      <c r="H389" s="2" t="s">
        <v>987</v>
      </c>
    </row>
    <row r="390" spans="1:8" ht="25.5">
      <c r="A390" s="2" t="s">
        <v>822</v>
      </c>
      <c r="C390" s="3" t="s">
        <v>988</v>
      </c>
      <c r="D390" s="2" t="s">
        <v>606</v>
      </c>
      <c r="E390" s="2" t="s">
        <v>989</v>
      </c>
      <c r="F390" s="2" t="s">
        <v>990</v>
      </c>
      <c r="G390" s="2" t="s">
        <v>605</v>
      </c>
      <c r="H390" s="2" t="s">
        <v>31</v>
      </c>
    </row>
    <row r="391" spans="1:8">
      <c r="A391" s="2" t="s">
        <v>822</v>
      </c>
      <c r="C391" s="3">
        <v>89</v>
      </c>
      <c r="D391" s="2" t="s">
        <v>991</v>
      </c>
      <c r="E391" s="2" t="s">
        <v>992</v>
      </c>
      <c r="F391" s="2" t="s">
        <v>993</v>
      </c>
      <c r="G391" s="2" t="s">
        <v>18</v>
      </c>
      <c r="H391" s="2" t="s">
        <v>31</v>
      </c>
    </row>
    <row r="392" spans="1:8">
      <c r="A392" s="2" t="s">
        <v>822</v>
      </c>
      <c r="C392" s="3">
        <v>90</v>
      </c>
      <c r="D392" s="2" t="s">
        <v>994</v>
      </c>
      <c r="E392" s="2" t="s">
        <v>995</v>
      </c>
      <c r="F392" s="2" t="s">
        <v>996</v>
      </c>
      <c r="G392" s="2" t="s">
        <v>18</v>
      </c>
      <c r="H392" s="2" t="s">
        <v>31</v>
      </c>
    </row>
    <row r="393" spans="1:8" ht="25.5">
      <c r="A393" s="2" t="s">
        <v>822</v>
      </c>
      <c r="C393" s="3">
        <v>91</v>
      </c>
      <c r="D393" s="2" t="s">
        <v>919</v>
      </c>
      <c r="E393" s="2" t="s">
        <v>997</v>
      </c>
      <c r="F393" s="2" t="s">
        <v>998</v>
      </c>
      <c r="G393" s="2" t="s">
        <v>18</v>
      </c>
      <c r="H393" s="2" t="s">
        <v>31</v>
      </c>
    </row>
    <row r="394" spans="1:8">
      <c r="A394" s="2" t="s">
        <v>822</v>
      </c>
      <c r="C394" s="3">
        <v>92</v>
      </c>
      <c r="D394" s="2" t="s">
        <v>999</v>
      </c>
      <c r="E394" s="2" t="s">
        <v>1000</v>
      </c>
      <c r="F394" s="2" t="s">
        <v>1001</v>
      </c>
      <c r="G394" s="2" t="s">
        <v>18</v>
      </c>
      <c r="H394" s="2" t="s">
        <v>31</v>
      </c>
    </row>
    <row r="395" spans="1:8">
      <c r="A395" s="2" t="s">
        <v>822</v>
      </c>
      <c r="C395" s="3" t="s">
        <v>1002</v>
      </c>
      <c r="E395" s="2" t="s">
        <v>1003</v>
      </c>
      <c r="F395" s="2" t="s">
        <v>1004</v>
      </c>
    </row>
    <row r="396" spans="1:8">
      <c r="A396" s="2" t="s">
        <v>822</v>
      </c>
      <c r="C396" s="3" t="s">
        <v>1005</v>
      </c>
      <c r="D396" s="2" t="s">
        <v>1006</v>
      </c>
      <c r="E396" s="2" t="s">
        <v>1007</v>
      </c>
      <c r="F396" s="2" t="s">
        <v>1008</v>
      </c>
      <c r="G396" s="2" t="s">
        <v>18</v>
      </c>
      <c r="H396" s="2" t="s">
        <v>1009</v>
      </c>
    </row>
    <row r="397" spans="1:8">
      <c r="A397" s="2" t="s">
        <v>822</v>
      </c>
      <c r="C397" s="3">
        <v>99</v>
      </c>
      <c r="D397" s="2" t="s">
        <v>824</v>
      </c>
      <c r="E397" s="2" t="s">
        <v>1010</v>
      </c>
      <c r="F397" s="2" t="s">
        <v>1011</v>
      </c>
      <c r="G397" s="2" t="s">
        <v>76</v>
      </c>
    </row>
    <row r="398" spans="1:8" ht="25.5">
      <c r="A398" s="2" t="s">
        <v>822</v>
      </c>
      <c r="C398" s="3" t="s">
        <v>1012</v>
      </c>
      <c r="D398" s="2" t="s">
        <v>18</v>
      </c>
      <c r="E398" s="2" t="s">
        <v>1013</v>
      </c>
      <c r="F398" s="2" t="s">
        <v>1014</v>
      </c>
      <c r="G398" s="2" t="s">
        <v>18</v>
      </c>
    </row>
    <row r="399" spans="1:8" ht="51">
      <c r="A399" s="2" t="s">
        <v>822</v>
      </c>
      <c r="C399" s="3" t="s">
        <v>1015</v>
      </c>
      <c r="D399" s="2" t="s">
        <v>824</v>
      </c>
      <c r="E399" s="2" t="s">
        <v>1016</v>
      </c>
      <c r="F399" s="2" t="s">
        <v>1017</v>
      </c>
      <c r="G399" s="2" t="s">
        <v>18</v>
      </c>
      <c r="H399" s="2" t="s">
        <v>1018</v>
      </c>
    </row>
    <row r="400" spans="1:8" ht="25.5">
      <c r="A400" s="2" t="s">
        <v>822</v>
      </c>
      <c r="C400" s="3" t="s">
        <v>1019</v>
      </c>
      <c r="D400" s="2" t="s">
        <v>824</v>
      </c>
      <c r="E400" s="2" t="s">
        <v>1020</v>
      </c>
      <c r="F400" s="2" t="s">
        <v>1021</v>
      </c>
      <c r="G400" s="2" t="s">
        <v>76</v>
      </c>
    </row>
    <row r="401" spans="1:8">
      <c r="A401" s="2" t="s">
        <v>822</v>
      </c>
      <c r="C401" s="3">
        <v>109</v>
      </c>
      <c r="D401" s="2" t="s">
        <v>1022</v>
      </c>
      <c r="E401" s="2" t="s">
        <v>1023</v>
      </c>
      <c r="F401" s="2" t="s">
        <v>1024</v>
      </c>
      <c r="G401" s="2" t="s">
        <v>18</v>
      </c>
    </row>
    <row r="402" spans="1:8" ht="25.5">
      <c r="A402" s="2" t="s">
        <v>822</v>
      </c>
      <c r="C402" s="3">
        <v>110</v>
      </c>
      <c r="D402" s="2" t="s">
        <v>824</v>
      </c>
      <c r="E402" s="2" t="s">
        <v>1025</v>
      </c>
      <c r="F402" s="2" t="s">
        <v>1026</v>
      </c>
      <c r="G402" s="2" t="s">
        <v>55</v>
      </c>
    </row>
    <row r="403" spans="1:8" ht="25.5">
      <c r="A403" s="2" t="s">
        <v>822</v>
      </c>
      <c r="C403" s="3" t="s">
        <v>1027</v>
      </c>
      <c r="D403" s="2" t="s">
        <v>1028</v>
      </c>
      <c r="E403" s="2" t="s">
        <v>1029</v>
      </c>
      <c r="F403" s="2" t="s">
        <v>1030</v>
      </c>
      <c r="G403" s="2" t="s">
        <v>76</v>
      </c>
      <c r="H403" s="2" t="s">
        <v>1031</v>
      </c>
    </row>
    <row r="404" spans="1:8" ht="25.5">
      <c r="A404" s="2" t="s">
        <v>822</v>
      </c>
      <c r="C404" s="3" t="s">
        <v>1032</v>
      </c>
      <c r="D404" s="2" t="s">
        <v>1028</v>
      </c>
      <c r="E404" s="2" t="s">
        <v>1033</v>
      </c>
      <c r="F404" s="2" t="s">
        <v>1034</v>
      </c>
      <c r="G404" s="2" t="s">
        <v>76</v>
      </c>
      <c r="H404" s="2" t="s">
        <v>1031</v>
      </c>
    </row>
    <row r="405" spans="1:8" ht="25.5">
      <c r="A405" s="2" t="s">
        <v>822</v>
      </c>
      <c r="C405" s="3">
        <v>115</v>
      </c>
      <c r="D405" s="2" t="s">
        <v>824</v>
      </c>
      <c r="E405" s="2" t="s">
        <v>1035</v>
      </c>
      <c r="F405" s="2" t="s">
        <v>1036</v>
      </c>
      <c r="G405" s="2" t="s">
        <v>76</v>
      </c>
    </row>
    <row r="406" spans="1:8" ht="25.5">
      <c r="A406" s="2" t="s">
        <v>822</v>
      </c>
      <c r="C406" s="3" t="s">
        <v>1037</v>
      </c>
      <c r="E406" s="2" t="s">
        <v>1038</v>
      </c>
      <c r="F406" s="2" t="s">
        <v>1039</v>
      </c>
      <c r="G406" s="2" t="s">
        <v>55</v>
      </c>
    </row>
    <row r="407" spans="1:8" ht="25.5">
      <c r="A407" s="2" t="s">
        <v>822</v>
      </c>
      <c r="C407" s="3">
        <v>120</v>
      </c>
      <c r="E407" s="2" t="s">
        <v>1040</v>
      </c>
      <c r="F407" s="2" t="s">
        <v>1041</v>
      </c>
      <c r="G407" s="2" t="s">
        <v>55</v>
      </c>
    </row>
    <row r="408" spans="1:8" ht="25.5">
      <c r="A408" s="2" t="s">
        <v>822</v>
      </c>
      <c r="C408" s="3">
        <v>121</v>
      </c>
      <c r="E408" s="2" t="s">
        <v>1042</v>
      </c>
      <c r="F408" s="2" t="s">
        <v>1043</v>
      </c>
      <c r="G408" s="2" t="s">
        <v>18</v>
      </c>
    </row>
    <row r="409" spans="1:8">
      <c r="A409" s="2" t="s">
        <v>822</v>
      </c>
      <c r="C409" s="3">
        <v>122</v>
      </c>
      <c r="E409" s="2" t="s">
        <v>1044</v>
      </c>
      <c r="F409" s="2" t="s">
        <v>1045</v>
      </c>
      <c r="G409" s="2" t="s">
        <v>105</v>
      </c>
    </row>
    <row r="410" spans="1:8">
      <c r="A410" s="2" t="s">
        <v>822</v>
      </c>
      <c r="C410" s="3">
        <v>123</v>
      </c>
      <c r="E410" s="2" t="s">
        <v>1046</v>
      </c>
      <c r="F410" s="2" t="s">
        <v>839</v>
      </c>
      <c r="G410" s="2" t="s">
        <v>105</v>
      </c>
    </row>
    <row r="411" spans="1:8">
      <c r="A411" s="2" t="s">
        <v>822</v>
      </c>
      <c r="C411" s="3">
        <v>124</v>
      </c>
      <c r="E411" s="2" t="s">
        <v>1047</v>
      </c>
      <c r="F411" s="2" t="s">
        <v>1048</v>
      </c>
      <c r="G411" s="2" t="s">
        <v>105</v>
      </c>
    </row>
    <row r="412" spans="1:8">
      <c r="A412" s="2" t="s">
        <v>822</v>
      </c>
      <c r="C412" s="3" t="s">
        <v>1049</v>
      </c>
      <c r="E412" s="2" t="s">
        <v>1050</v>
      </c>
      <c r="F412" s="2" t="s">
        <v>1051</v>
      </c>
      <c r="G412" s="2" t="s">
        <v>105</v>
      </c>
    </row>
    <row r="413" spans="1:8">
      <c r="A413" s="2" t="s">
        <v>822</v>
      </c>
      <c r="C413" s="3">
        <v>127</v>
      </c>
      <c r="E413" s="2" t="s">
        <v>1052</v>
      </c>
      <c r="F413" s="2" t="s">
        <v>1053</v>
      </c>
      <c r="G413" s="2" t="s">
        <v>105</v>
      </c>
    </row>
    <row r="414" spans="1:8">
      <c r="A414" s="2" t="s">
        <v>822</v>
      </c>
      <c r="C414" s="3">
        <v>128</v>
      </c>
      <c r="D414" s="2" t="s">
        <v>1054</v>
      </c>
      <c r="E414" s="2" t="s">
        <v>1055</v>
      </c>
      <c r="F414" s="2" t="s">
        <v>1056</v>
      </c>
      <c r="G414" s="2" t="s">
        <v>105</v>
      </c>
    </row>
    <row r="415" spans="1:8" ht="25.5">
      <c r="A415" s="2" t="s">
        <v>822</v>
      </c>
      <c r="C415" s="3" t="s">
        <v>1057</v>
      </c>
      <c r="D415" s="2" t="s">
        <v>1058</v>
      </c>
      <c r="E415" s="2" t="s">
        <v>1059</v>
      </c>
      <c r="F415" s="2" t="s">
        <v>1060</v>
      </c>
    </row>
    <row r="416" spans="1:8">
      <c r="A416" s="2" t="s">
        <v>822</v>
      </c>
      <c r="C416" s="3" t="s">
        <v>1061</v>
      </c>
      <c r="E416" s="2" t="s">
        <v>1062</v>
      </c>
      <c r="F416" s="2" t="s">
        <v>1063</v>
      </c>
    </row>
    <row r="417" spans="1:8">
      <c r="A417" s="2" t="s">
        <v>822</v>
      </c>
      <c r="C417" s="3" t="s">
        <v>1064</v>
      </c>
      <c r="D417" s="2" t="s">
        <v>1065</v>
      </c>
      <c r="E417" s="2" t="s">
        <v>1066</v>
      </c>
      <c r="F417" s="2" t="s">
        <v>1067</v>
      </c>
      <c r="G417" s="2" t="s">
        <v>18</v>
      </c>
    </row>
    <row r="418" spans="1:8">
      <c r="A418" s="2" t="s">
        <v>822</v>
      </c>
      <c r="C418" s="3">
        <v>140</v>
      </c>
      <c r="D418" s="2" t="s">
        <v>869</v>
      </c>
      <c r="E418" s="2" t="s">
        <v>1068</v>
      </c>
      <c r="F418" s="2" t="s">
        <v>1069</v>
      </c>
      <c r="G418" s="2" t="s">
        <v>18</v>
      </c>
    </row>
    <row r="419" spans="1:8">
      <c r="A419" s="2" t="s">
        <v>822</v>
      </c>
      <c r="C419" s="3">
        <v>141</v>
      </c>
      <c r="D419" s="2" t="s">
        <v>869</v>
      </c>
      <c r="E419" s="2" t="s">
        <v>1070</v>
      </c>
      <c r="F419" s="2" t="s">
        <v>1071</v>
      </c>
      <c r="G419" s="2" t="s">
        <v>18</v>
      </c>
    </row>
    <row r="420" spans="1:8">
      <c r="A420" s="2" t="s">
        <v>822</v>
      </c>
      <c r="C420" s="3">
        <v>142</v>
      </c>
      <c r="D420" s="2" t="s">
        <v>869</v>
      </c>
      <c r="E420" s="2" t="s">
        <v>1072</v>
      </c>
      <c r="F420" s="2" t="s">
        <v>1073</v>
      </c>
      <c r="G420" s="2" t="s">
        <v>18</v>
      </c>
    </row>
    <row r="421" spans="1:8" ht="30.75" customHeight="1">
      <c r="A421" s="2" t="s">
        <v>822</v>
      </c>
      <c r="C421" s="3">
        <v>143</v>
      </c>
      <c r="D421" s="2" t="s">
        <v>845</v>
      </c>
      <c r="E421" s="2" t="s">
        <v>1074</v>
      </c>
      <c r="F421" s="2" t="s">
        <v>1075</v>
      </c>
      <c r="G421" s="2" t="s">
        <v>105</v>
      </c>
    </row>
    <row r="422" spans="1:8">
      <c r="A422" s="2" t="s">
        <v>822</v>
      </c>
      <c r="C422" s="3">
        <v>144</v>
      </c>
      <c r="D422" s="2" t="s">
        <v>1076</v>
      </c>
      <c r="E422" s="2" t="s">
        <v>1077</v>
      </c>
      <c r="F422" s="2" t="s">
        <v>1078</v>
      </c>
      <c r="G422" s="2" t="s">
        <v>69</v>
      </c>
    </row>
    <row r="423" spans="1:8">
      <c r="A423" s="2" t="s">
        <v>822</v>
      </c>
      <c r="C423" s="3">
        <v>145</v>
      </c>
      <c r="E423" s="2" t="s">
        <v>1079</v>
      </c>
      <c r="F423" s="2" t="s">
        <v>1080</v>
      </c>
      <c r="G423" s="2" t="s">
        <v>69</v>
      </c>
    </row>
    <row r="424" spans="1:8" ht="25.5">
      <c r="A424" s="2" t="s">
        <v>822</v>
      </c>
      <c r="C424" s="3">
        <v>146</v>
      </c>
      <c r="E424" s="2" t="s">
        <v>1081</v>
      </c>
      <c r="F424" s="2" t="s">
        <v>1082</v>
      </c>
      <c r="G424" s="2" t="s">
        <v>105</v>
      </c>
      <c r="H424" s="2" t="s">
        <v>1083</v>
      </c>
    </row>
    <row r="425" spans="1:8">
      <c r="A425" s="2" t="s">
        <v>822</v>
      </c>
      <c r="C425" s="3">
        <v>147</v>
      </c>
      <c r="E425" s="2" t="s">
        <v>1084</v>
      </c>
      <c r="F425" s="2" t="s">
        <v>1085</v>
      </c>
      <c r="G425" s="2" t="s">
        <v>105</v>
      </c>
    </row>
    <row r="426" spans="1:8" ht="25.5">
      <c r="A426" s="2" t="s">
        <v>822</v>
      </c>
      <c r="C426" s="3">
        <v>148</v>
      </c>
      <c r="E426" s="2" t="s">
        <v>1086</v>
      </c>
      <c r="F426" s="2" t="s">
        <v>842</v>
      </c>
      <c r="G426" s="2" t="s">
        <v>105</v>
      </c>
      <c r="H426" s="2" t="s">
        <v>1087</v>
      </c>
    </row>
    <row r="427" spans="1:8">
      <c r="A427" s="2" t="s">
        <v>822</v>
      </c>
      <c r="C427" s="3">
        <v>149</v>
      </c>
      <c r="E427" s="2" t="s">
        <v>1088</v>
      </c>
      <c r="F427" s="2" t="s">
        <v>1089</v>
      </c>
      <c r="G427" s="2" t="s">
        <v>105</v>
      </c>
    </row>
    <row r="428" spans="1:8">
      <c r="A428" s="2" t="s">
        <v>822</v>
      </c>
      <c r="C428" s="3">
        <v>150</v>
      </c>
      <c r="E428" s="2" t="s">
        <v>1090</v>
      </c>
      <c r="F428" s="2" t="s">
        <v>1091</v>
      </c>
      <c r="G428" s="2" t="s">
        <v>69</v>
      </c>
    </row>
    <row r="429" spans="1:8">
      <c r="A429" s="2" t="s">
        <v>822</v>
      </c>
      <c r="C429" s="3" t="s">
        <v>1092</v>
      </c>
      <c r="D429" s="2" t="s">
        <v>1093</v>
      </c>
      <c r="E429" s="2" t="s">
        <v>1094</v>
      </c>
      <c r="F429" s="2" t="s">
        <v>1095</v>
      </c>
      <c r="G429" s="2" t="s">
        <v>69</v>
      </c>
    </row>
    <row r="430" spans="1:8">
      <c r="A430" s="2" t="s">
        <v>822</v>
      </c>
      <c r="C430" s="3">
        <v>153</v>
      </c>
      <c r="D430" s="2" t="s">
        <v>845</v>
      </c>
      <c r="E430" s="2" t="s">
        <v>1096</v>
      </c>
      <c r="F430" s="2" t="s">
        <v>1097</v>
      </c>
      <c r="G430" s="2" t="s">
        <v>105</v>
      </c>
    </row>
    <row r="431" spans="1:8">
      <c r="A431" s="2" t="s">
        <v>822</v>
      </c>
      <c r="C431" s="3">
        <v>154</v>
      </c>
      <c r="E431" s="2" t="s">
        <v>1098</v>
      </c>
      <c r="F431" s="2" t="s">
        <v>1099</v>
      </c>
      <c r="G431" s="2" t="s">
        <v>105</v>
      </c>
    </row>
    <row r="432" spans="1:8">
      <c r="A432" s="2" t="s">
        <v>822</v>
      </c>
      <c r="C432" s="3">
        <v>155</v>
      </c>
      <c r="E432" s="2" t="s">
        <v>1100</v>
      </c>
      <c r="F432" s="2" t="s">
        <v>1053</v>
      </c>
      <c r="G432" s="2" t="s">
        <v>105</v>
      </c>
    </row>
    <row r="433" spans="1:9" ht="25.5">
      <c r="A433" s="2" t="s">
        <v>822</v>
      </c>
      <c r="C433" s="3" t="s">
        <v>1101</v>
      </c>
      <c r="D433" s="2" t="s">
        <v>1102</v>
      </c>
      <c r="E433" s="2" t="s">
        <v>1103</v>
      </c>
      <c r="F433" s="2" t="s">
        <v>1104</v>
      </c>
      <c r="G433" s="2" t="s">
        <v>76</v>
      </c>
    </row>
    <row r="434" spans="1:9" ht="47.25" customHeight="1">
      <c r="A434" s="2" t="s">
        <v>822</v>
      </c>
      <c r="C434" s="3">
        <v>159</v>
      </c>
      <c r="D434" s="2" t="s">
        <v>1105</v>
      </c>
      <c r="E434" s="2" t="s">
        <v>1106</v>
      </c>
      <c r="F434" s="2" t="s">
        <v>1107</v>
      </c>
      <c r="G434" s="2" t="s">
        <v>55</v>
      </c>
    </row>
    <row r="435" spans="1:9" ht="46.5" customHeight="1">
      <c r="A435" s="24" t="s">
        <v>1108</v>
      </c>
      <c r="B435" s="32"/>
      <c r="C435" s="32"/>
      <c r="D435" s="24"/>
      <c r="E435" s="24" t="s">
        <v>1109</v>
      </c>
      <c r="F435" s="25"/>
      <c r="G435" s="25"/>
      <c r="H435" s="25"/>
      <c r="I435" s="25"/>
    </row>
    <row r="436" spans="1:9">
      <c r="A436" s="2" t="s">
        <v>1108</v>
      </c>
      <c r="C436" s="3" t="s">
        <v>329</v>
      </c>
      <c r="D436" s="2" t="s">
        <v>18</v>
      </c>
      <c r="E436" s="2" t="s">
        <v>1110</v>
      </c>
      <c r="F436" s="2" t="s">
        <v>1111</v>
      </c>
      <c r="G436" s="2" t="s">
        <v>18</v>
      </c>
    </row>
    <row r="437" spans="1:9" ht="108" customHeight="1">
      <c r="A437" s="2" t="s">
        <v>1108</v>
      </c>
      <c r="C437" s="3" t="s">
        <v>370</v>
      </c>
      <c r="D437" s="2" t="s">
        <v>371</v>
      </c>
      <c r="E437" s="2" t="s">
        <v>1112</v>
      </c>
      <c r="F437" s="2" t="s">
        <v>1113</v>
      </c>
      <c r="G437" s="2" t="s">
        <v>18</v>
      </c>
      <c r="H437" s="2" t="s">
        <v>1114</v>
      </c>
    </row>
    <row r="438" spans="1:9" ht="25.5">
      <c r="A438" s="2" t="s">
        <v>1108</v>
      </c>
      <c r="C438" s="3" t="s">
        <v>413</v>
      </c>
      <c r="D438" s="2" t="s">
        <v>18</v>
      </c>
      <c r="E438" s="2" t="s">
        <v>1115</v>
      </c>
      <c r="F438" s="2" t="s">
        <v>1116</v>
      </c>
      <c r="G438" s="2" t="s">
        <v>18</v>
      </c>
    </row>
    <row r="439" spans="1:9" ht="25.5">
      <c r="A439" s="2" t="s">
        <v>1108</v>
      </c>
      <c r="C439" s="3">
        <v>9</v>
      </c>
      <c r="D439" s="2" t="s">
        <v>371</v>
      </c>
      <c r="E439" s="2" t="s">
        <v>1117</v>
      </c>
      <c r="F439" s="2" t="s">
        <v>1118</v>
      </c>
      <c r="G439" s="2" t="s">
        <v>18</v>
      </c>
      <c r="H439" s="2" t="s">
        <v>1119</v>
      </c>
    </row>
    <row r="440" spans="1:9" ht="51">
      <c r="A440" s="2" t="s">
        <v>1108</v>
      </c>
      <c r="C440" s="3" t="s">
        <v>1120</v>
      </c>
      <c r="D440" s="2" t="s">
        <v>18</v>
      </c>
      <c r="E440" s="2" t="s">
        <v>1121</v>
      </c>
      <c r="F440" s="2" t="s">
        <v>1122</v>
      </c>
      <c r="G440" s="2" t="s">
        <v>18</v>
      </c>
    </row>
    <row r="441" spans="1:9" ht="25.5">
      <c r="A441" s="2" t="s">
        <v>1108</v>
      </c>
      <c r="C441" s="3">
        <v>13</v>
      </c>
      <c r="E441" s="2" t="s">
        <v>1123</v>
      </c>
      <c r="F441" s="2" t="s">
        <v>1124</v>
      </c>
      <c r="G441" s="2" t="s">
        <v>18</v>
      </c>
    </row>
    <row r="442" spans="1:9" ht="63.75" customHeight="1">
      <c r="A442" s="2" t="s">
        <v>1108</v>
      </c>
      <c r="C442" s="3" t="s">
        <v>560</v>
      </c>
      <c r="D442" s="2" t="s">
        <v>1125</v>
      </c>
      <c r="E442" s="2" t="s">
        <v>1126</v>
      </c>
      <c r="F442" s="2" t="s">
        <v>1127</v>
      </c>
      <c r="G442" s="2" t="s">
        <v>18</v>
      </c>
      <c r="H442" s="2" t="s">
        <v>1128</v>
      </c>
    </row>
    <row r="443" spans="1:9" ht="25.5">
      <c r="A443" s="2" t="s">
        <v>1108</v>
      </c>
      <c r="C443" s="3" t="s">
        <v>1129</v>
      </c>
      <c r="D443" s="2" t="s">
        <v>1125</v>
      </c>
      <c r="E443" s="2" t="s">
        <v>1130</v>
      </c>
      <c r="F443" s="2" t="s">
        <v>1131</v>
      </c>
      <c r="G443" s="2" t="s">
        <v>18</v>
      </c>
      <c r="H443" s="2" t="s">
        <v>1132</v>
      </c>
    </row>
    <row r="444" spans="1:9" ht="93" customHeight="1">
      <c r="A444" s="2" t="s">
        <v>1108</v>
      </c>
      <c r="C444" s="3" t="s">
        <v>1133</v>
      </c>
      <c r="D444" s="2" t="s">
        <v>18</v>
      </c>
      <c r="E444" s="2" t="s">
        <v>1134</v>
      </c>
      <c r="F444" s="2" t="s">
        <v>1135</v>
      </c>
      <c r="G444" s="2" t="s">
        <v>18</v>
      </c>
      <c r="H444" s="2" t="s">
        <v>1136</v>
      </c>
    </row>
    <row r="445" spans="1:9" ht="135" customHeight="1">
      <c r="A445" s="2" t="s">
        <v>1108</v>
      </c>
      <c r="C445" s="3" t="s">
        <v>1137</v>
      </c>
      <c r="D445" s="2" t="s">
        <v>371</v>
      </c>
      <c r="E445" s="2" t="s">
        <v>1138</v>
      </c>
      <c r="F445" s="2" t="s">
        <v>1139</v>
      </c>
      <c r="G445" s="2" t="s">
        <v>18</v>
      </c>
      <c r="H445" s="2" t="s">
        <v>1140</v>
      </c>
    </row>
    <row r="446" spans="1:9" ht="25.5">
      <c r="A446" s="2" t="s">
        <v>1108</v>
      </c>
      <c r="C446" s="3" t="s">
        <v>1141</v>
      </c>
      <c r="D446" s="2" t="s">
        <v>1142</v>
      </c>
      <c r="E446" s="2" t="s">
        <v>1143</v>
      </c>
      <c r="F446" s="2" t="s">
        <v>1144</v>
      </c>
      <c r="G446" s="2" t="s">
        <v>18</v>
      </c>
    </row>
    <row r="447" spans="1:9" ht="93.75" customHeight="1">
      <c r="A447" s="2" t="s">
        <v>1108</v>
      </c>
      <c r="C447" s="3" t="s">
        <v>891</v>
      </c>
      <c r="E447" s="2" t="s">
        <v>1145</v>
      </c>
      <c r="G447" s="2" t="s">
        <v>18</v>
      </c>
    </row>
    <row r="448" spans="1:9" ht="141" customHeight="1">
      <c r="A448" s="2" t="s">
        <v>1108</v>
      </c>
      <c r="C448" s="3" t="s">
        <v>1146</v>
      </c>
      <c r="D448" s="2" t="s">
        <v>18</v>
      </c>
      <c r="E448" s="2" t="s">
        <v>1147</v>
      </c>
      <c r="F448" s="2" t="s">
        <v>1148</v>
      </c>
      <c r="G448" s="2" t="s">
        <v>18</v>
      </c>
    </row>
    <row r="449" spans="1:8" ht="25.5">
      <c r="A449" s="2" t="s">
        <v>1108</v>
      </c>
      <c r="C449" s="3">
        <v>32</v>
      </c>
      <c r="D449" s="2" t="s">
        <v>1149</v>
      </c>
      <c r="E449" s="2" t="s">
        <v>1150</v>
      </c>
      <c r="F449" s="2" t="s">
        <v>1151</v>
      </c>
      <c r="G449" s="2" t="s">
        <v>18</v>
      </c>
    </row>
    <row r="450" spans="1:8" ht="116.25" customHeight="1">
      <c r="A450" s="2" t="s">
        <v>1108</v>
      </c>
      <c r="C450" s="3" t="s">
        <v>1152</v>
      </c>
      <c r="D450" s="2" t="s">
        <v>371</v>
      </c>
      <c r="E450" s="2" t="s">
        <v>1153</v>
      </c>
      <c r="F450" s="2" t="s">
        <v>1154</v>
      </c>
      <c r="G450" s="2" t="s">
        <v>18</v>
      </c>
    </row>
    <row r="451" spans="1:8" ht="54.75" customHeight="1">
      <c r="A451" s="2" t="s">
        <v>1108</v>
      </c>
      <c r="C451" s="3">
        <v>37</v>
      </c>
      <c r="D451" s="2" t="s">
        <v>1149</v>
      </c>
      <c r="E451" s="2" t="s">
        <v>1155</v>
      </c>
      <c r="F451" s="2" t="s">
        <v>1156</v>
      </c>
      <c r="G451" s="2" t="s">
        <v>18</v>
      </c>
    </row>
    <row r="452" spans="1:8" ht="38.25">
      <c r="A452" s="2" t="s">
        <v>1108</v>
      </c>
      <c r="C452" s="3">
        <v>38</v>
      </c>
      <c r="E452" s="2" t="s">
        <v>1157</v>
      </c>
      <c r="F452" s="2" t="s">
        <v>1158</v>
      </c>
      <c r="G452" s="2" t="s">
        <v>18</v>
      </c>
    </row>
    <row r="453" spans="1:8" ht="63.75">
      <c r="A453" s="2" t="s">
        <v>1108</v>
      </c>
      <c r="C453" s="3">
        <v>39</v>
      </c>
      <c r="D453" s="2" t="s">
        <v>1159</v>
      </c>
      <c r="E453" s="2" t="s">
        <v>1160</v>
      </c>
      <c r="F453" s="2" t="s">
        <v>1161</v>
      </c>
      <c r="G453" s="2" t="s">
        <v>18</v>
      </c>
      <c r="H453" s="2" t="s">
        <v>1162</v>
      </c>
    </row>
    <row r="454" spans="1:8" ht="25.5">
      <c r="A454" s="2" t="s">
        <v>1108</v>
      </c>
      <c r="C454" s="3">
        <v>40</v>
      </c>
      <c r="D454" s="2" t="s">
        <v>1159</v>
      </c>
      <c r="E454" s="2" t="s">
        <v>1163</v>
      </c>
      <c r="F454" s="2" t="s">
        <v>1164</v>
      </c>
      <c r="G454" s="2" t="s">
        <v>18</v>
      </c>
      <c r="H454" s="2" t="s">
        <v>506</v>
      </c>
    </row>
    <row r="455" spans="1:8" ht="25.5">
      <c r="A455" s="2" t="s">
        <v>1108</v>
      </c>
      <c r="C455" s="3">
        <v>41</v>
      </c>
      <c r="D455" s="2" t="s">
        <v>1159</v>
      </c>
      <c r="E455" s="2" t="s">
        <v>1165</v>
      </c>
      <c r="F455" s="2" t="s">
        <v>1166</v>
      </c>
      <c r="G455" s="2" t="s">
        <v>18</v>
      </c>
      <c r="H455" s="2" t="s">
        <v>506</v>
      </c>
    </row>
    <row r="456" spans="1:8" ht="38.25">
      <c r="A456" s="2" t="s">
        <v>1108</v>
      </c>
      <c r="C456" s="3">
        <v>42</v>
      </c>
      <c r="D456" s="2" t="s">
        <v>1159</v>
      </c>
      <c r="E456" s="2" t="s">
        <v>1167</v>
      </c>
      <c r="F456" s="2" t="s">
        <v>1168</v>
      </c>
      <c r="G456" s="2" t="s">
        <v>18</v>
      </c>
      <c r="H456" s="2" t="s">
        <v>506</v>
      </c>
    </row>
    <row r="457" spans="1:8" ht="38.25">
      <c r="A457" s="2" t="s">
        <v>1108</v>
      </c>
      <c r="C457" s="3" t="s">
        <v>1169</v>
      </c>
      <c r="D457" s="2" t="s">
        <v>1159</v>
      </c>
      <c r="E457" s="2" t="s">
        <v>1170</v>
      </c>
      <c r="F457" s="2" t="s">
        <v>1171</v>
      </c>
      <c r="G457" s="2" t="s">
        <v>18</v>
      </c>
      <c r="H457" s="2" t="s">
        <v>506</v>
      </c>
    </row>
    <row r="458" spans="1:8" ht="20.25" customHeight="1">
      <c r="A458" s="2" t="s">
        <v>1108</v>
      </c>
      <c r="C458" s="3" t="s">
        <v>1172</v>
      </c>
      <c r="D458" s="2" t="s">
        <v>18</v>
      </c>
      <c r="E458" s="2" t="s">
        <v>1173</v>
      </c>
      <c r="F458" s="2" t="s">
        <v>1174</v>
      </c>
      <c r="G458" s="2" t="s">
        <v>18</v>
      </c>
    </row>
    <row r="459" spans="1:8" ht="51">
      <c r="A459" s="2" t="s">
        <v>1108</v>
      </c>
      <c r="C459" s="3" t="s">
        <v>1175</v>
      </c>
      <c r="D459" s="2" t="s">
        <v>1176</v>
      </c>
      <c r="E459" s="2" t="s">
        <v>1177</v>
      </c>
      <c r="F459" s="2" t="s">
        <v>1178</v>
      </c>
      <c r="G459" s="2" t="s">
        <v>1179</v>
      </c>
    </row>
    <row r="460" spans="1:8" ht="25.5">
      <c r="A460" s="2" t="s">
        <v>1108</v>
      </c>
      <c r="C460" s="3" t="s">
        <v>928</v>
      </c>
      <c r="D460" s="2" t="s">
        <v>1028</v>
      </c>
      <c r="E460" s="2" t="s">
        <v>1180</v>
      </c>
      <c r="F460" s="2" t="s">
        <v>1181</v>
      </c>
      <c r="G460" s="2" t="s">
        <v>76</v>
      </c>
    </row>
    <row r="461" spans="1:8" ht="79.5" customHeight="1">
      <c r="A461" s="2" t="s">
        <v>1108</v>
      </c>
      <c r="C461" s="3" t="s">
        <v>1182</v>
      </c>
      <c r="D461" s="2" t="s">
        <v>1183</v>
      </c>
      <c r="E461" s="2" t="s">
        <v>1184</v>
      </c>
      <c r="F461" s="2" t="s">
        <v>1185</v>
      </c>
      <c r="G461" s="2" t="s">
        <v>76</v>
      </c>
    </row>
    <row r="462" spans="1:8" ht="25.5">
      <c r="A462" s="2" t="s">
        <v>1108</v>
      </c>
      <c r="C462" s="3" t="s">
        <v>1186</v>
      </c>
      <c r="D462" s="2" t="s">
        <v>76</v>
      </c>
      <c r="E462" s="2" t="s">
        <v>1187</v>
      </c>
      <c r="F462" s="2" t="s">
        <v>1188</v>
      </c>
      <c r="G462" s="2" t="s">
        <v>76</v>
      </c>
    </row>
    <row r="463" spans="1:8" ht="94.5" customHeight="1">
      <c r="A463" s="2" t="s">
        <v>1108</v>
      </c>
      <c r="C463" s="3" t="s">
        <v>940</v>
      </c>
      <c r="D463" s="2" t="s">
        <v>76</v>
      </c>
      <c r="E463" s="2" t="s">
        <v>1189</v>
      </c>
      <c r="F463" s="2" t="s">
        <v>1190</v>
      </c>
      <c r="G463" s="2" t="s">
        <v>76</v>
      </c>
    </row>
    <row r="464" spans="1:8" ht="51.75" customHeight="1">
      <c r="A464" s="2" t="s">
        <v>1108</v>
      </c>
      <c r="C464" s="3">
        <v>60</v>
      </c>
      <c r="D464" s="2" t="s">
        <v>18</v>
      </c>
      <c r="E464" s="2" t="s">
        <v>1191</v>
      </c>
      <c r="F464" s="2" t="s">
        <v>1192</v>
      </c>
      <c r="G464" s="2" t="s">
        <v>18</v>
      </c>
      <c r="H464" s="2" t="s">
        <v>1193</v>
      </c>
    </row>
    <row r="465" spans="1:8" ht="51">
      <c r="A465" s="2" t="s">
        <v>1108</v>
      </c>
      <c r="C465" s="3" t="s">
        <v>1194</v>
      </c>
      <c r="D465" s="2" t="s">
        <v>1195</v>
      </c>
      <c r="E465" s="2" t="s">
        <v>1196</v>
      </c>
      <c r="F465" s="2" t="s">
        <v>1197</v>
      </c>
      <c r="G465" s="2" t="s">
        <v>1179</v>
      </c>
      <c r="H465" s="2" t="s">
        <v>1198</v>
      </c>
    </row>
    <row r="466" spans="1:8" ht="25.5">
      <c r="A466" s="2" t="s">
        <v>1108</v>
      </c>
      <c r="C466" s="3" t="s">
        <v>1199</v>
      </c>
      <c r="D466" s="2" t="s">
        <v>18</v>
      </c>
      <c r="E466" s="2" t="s">
        <v>1200</v>
      </c>
      <c r="F466" s="2" t="s">
        <v>1201</v>
      </c>
      <c r="G466" s="2" t="s">
        <v>18</v>
      </c>
    </row>
    <row r="467" spans="1:8" ht="25.5">
      <c r="A467" s="2" t="s">
        <v>1108</v>
      </c>
      <c r="C467" s="3">
        <v>66</v>
      </c>
      <c r="D467" s="2" t="s">
        <v>1202</v>
      </c>
      <c r="E467" s="2" t="s">
        <v>1203</v>
      </c>
      <c r="F467" s="2" t="s">
        <v>1204</v>
      </c>
      <c r="G467" s="2" t="s">
        <v>18</v>
      </c>
      <c r="H467" s="2" t="s">
        <v>1205</v>
      </c>
    </row>
    <row r="468" spans="1:8" ht="25.5">
      <c r="A468" s="2" t="s">
        <v>1108</v>
      </c>
      <c r="C468" s="3" t="s">
        <v>1206</v>
      </c>
      <c r="D468" s="2" t="s">
        <v>1207</v>
      </c>
      <c r="E468" s="2" t="s">
        <v>1208</v>
      </c>
      <c r="F468" s="2" t="s">
        <v>1209</v>
      </c>
      <c r="G468" s="2" t="s">
        <v>18</v>
      </c>
    </row>
    <row r="469" spans="1:8" ht="90.75" customHeight="1">
      <c r="A469" s="2" t="s">
        <v>1108</v>
      </c>
      <c r="C469" s="3" t="s">
        <v>1210</v>
      </c>
      <c r="D469" s="2" t="s">
        <v>18</v>
      </c>
      <c r="E469" s="2" t="s">
        <v>1211</v>
      </c>
      <c r="F469" s="2" t="s">
        <v>1212</v>
      </c>
      <c r="G469" s="2" t="s">
        <v>18</v>
      </c>
    </row>
    <row r="470" spans="1:8" ht="111" customHeight="1">
      <c r="A470" s="2" t="s">
        <v>1108</v>
      </c>
      <c r="C470" s="3" t="s">
        <v>1213</v>
      </c>
      <c r="D470" s="2" t="s">
        <v>18</v>
      </c>
      <c r="E470" s="2" t="s">
        <v>1214</v>
      </c>
      <c r="F470" s="2" t="s">
        <v>1212</v>
      </c>
      <c r="G470" s="2" t="s">
        <v>18</v>
      </c>
    </row>
    <row r="471" spans="1:8" ht="154.5" customHeight="1">
      <c r="A471" s="2" t="s">
        <v>1108</v>
      </c>
      <c r="C471" s="3" t="s">
        <v>1215</v>
      </c>
      <c r="D471" s="2" t="s">
        <v>18</v>
      </c>
      <c r="E471" s="2" t="s">
        <v>1216</v>
      </c>
      <c r="F471" s="2" t="s">
        <v>1217</v>
      </c>
      <c r="G471" s="2" t="s">
        <v>18</v>
      </c>
    </row>
    <row r="472" spans="1:8" ht="38.25">
      <c r="A472" s="2" t="s">
        <v>1108</v>
      </c>
      <c r="C472" s="3">
        <v>77</v>
      </c>
      <c r="D472" s="2" t="s">
        <v>1202</v>
      </c>
      <c r="E472" s="2" t="s">
        <v>1218</v>
      </c>
      <c r="F472" s="2" t="s">
        <v>1204</v>
      </c>
      <c r="G472" s="2" t="s">
        <v>18</v>
      </c>
      <c r="H472" s="2" t="s">
        <v>1205</v>
      </c>
    </row>
    <row r="473" spans="1:8" ht="38.25">
      <c r="A473" s="2" t="s">
        <v>1108</v>
      </c>
      <c r="C473" s="3">
        <v>78</v>
      </c>
      <c r="D473" s="2" t="s">
        <v>1219</v>
      </c>
      <c r="E473" s="2" t="s">
        <v>1220</v>
      </c>
      <c r="F473" s="2" t="s">
        <v>1221</v>
      </c>
      <c r="G473" s="2" t="s">
        <v>18</v>
      </c>
      <c r="H473" s="2" t="s">
        <v>1205</v>
      </c>
    </row>
    <row r="474" spans="1:8" ht="129.75" customHeight="1">
      <c r="A474" s="2" t="s">
        <v>1108</v>
      </c>
      <c r="C474" s="3" t="s">
        <v>1222</v>
      </c>
      <c r="D474" s="2" t="s">
        <v>211</v>
      </c>
      <c r="E474" s="2" t="s">
        <v>1223</v>
      </c>
      <c r="F474" s="2" t="s">
        <v>1224</v>
      </c>
      <c r="G474" s="2" t="s">
        <v>18</v>
      </c>
    </row>
    <row r="475" spans="1:8" ht="25.5">
      <c r="A475" s="2" t="s">
        <v>1108</v>
      </c>
      <c r="C475" s="3">
        <v>83</v>
      </c>
      <c r="D475" s="2" t="s">
        <v>18</v>
      </c>
      <c r="E475" s="2" t="s">
        <v>1225</v>
      </c>
      <c r="F475" s="2" t="s">
        <v>1226</v>
      </c>
      <c r="G475" s="2" t="s">
        <v>18</v>
      </c>
    </row>
    <row r="476" spans="1:8" ht="96" customHeight="1">
      <c r="A476" s="2" t="s">
        <v>1108</v>
      </c>
      <c r="C476" s="3">
        <v>84</v>
      </c>
      <c r="D476" s="2" t="s">
        <v>18</v>
      </c>
      <c r="E476" s="2" t="s">
        <v>1227</v>
      </c>
      <c r="F476" s="2" t="s">
        <v>1228</v>
      </c>
      <c r="G476" s="2" t="s">
        <v>18</v>
      </c>
    </row>
    <row r="477" spans="1:8" ht="38.25">
      <c r="A477" s="2" t="s">
        <v>1108</v>
      </c>
      <c r="C477" s="3">
        <v>85</v>
      </c>
      <c r="D477" s="2" t="s">
        <v>18</v>
      </c>
      <c r="E477" s="2" t="s">
        <v>1229</v>
      </c>
      <c r="F477" s="2" t="s">
        <v>1230</v>
      </c>
      <c r="G477" s="2" t="s">
        <v>18</v>
      </c>
    </row>
    <row r="478" spans="1:8" ht="38.25">
      <c r="A478" s="2" t="s">
        <v>1108</v>
      </c>
      <c r="C478" s="3" t="s">
        <v>1231</v>
      </c>
      <c r="D478" s="2" t="s">
        <v>1219</v>
      </c>
      <c r="E478" s="2" t="s">
        <v>1232</v>
      </c>
      <c r="F478" s="2" t="s">
        <v>1221</v>
      </c>
      <c r="G478" s="2" t="s">
        <v>18</v>
      </c>
    </row>
    <row r="479" spans="1:8" ht="38.25">
      <c r="A479" s="2" t="s">
        <v>1108</v>
      </c>
      <c r="C479" s="3" t="s">
        <v>1233</v>
      </c>
      <c r="D479" s="2" t="s">
        <v>1234</v>
      </c>
      <c r="E479" s="2" t="s">
        <v>1235</v>
      </c>
      <c r="F479" s="2" t="s">
        <v>1236</v>
      </c>
      <c r="G479" s="2" t="s">
        <v>18</v>
      </c>
    </row>
    <row r="480" spans="1:8" ht="25.5">
      <c r="A480" s="2" t="s">
        <v>1108</v>
      </c>
      <c r="C480" s="3">
        <v>90</v>
      </c>
      <c r="E480" s="2" t="s">
        <v>1237</v>
      </c>
      <c r="F480" s="2" t="s">
        <v>1238</v>
      </c>
      <c r="G480" s="2" t="s">
        <v>18</v>
      </c>
    </row>
    <row r="481" spans="1:8" ht="25.5">
      <c r="A481" s="2" t="s">
        <v>1108</v>
      </c>
      <c r="C481" s="3" t="s">
        <v>1239</v>
      </c>
      <c r="D481" s="2" t="s">
        <v>1240</v>
      </c>
      <c r="E481" s="2" t="s">
        <v>1241</v>
      </c>
      <c r="F481" s="2" t="s">
        <v>1242</v>
      </c>
      <c r="G481" s="2" t="s">
        <v>18</v>
      </c>
    </row>
    <row r="482" spans="1:8" ht="25.5">
      <c r="A482" s="2" t="s">
        <v>1108</v>
      </c>
      <c r="C482" s="3" t="s">
        <v>1243</v>
      </c>
      <c r="D482" s="2" t="s">
        <v>1244</v>
      </c>
      <c r="E482" s="2" t="s">
        <v>1245</v>
      </c>
      <c r="F482" s="2" t="s">
        <v>1246</v>
      </c>
      <c r="G482" s="2" t="s">
        <v>18</v>
      </c>
    </row>
    <row r="483" spans="1:8">
      <c r="A483" s="2" t="s">
        <v>1108</v>
      </c>
      <c r="C483" s="3">
        <v>97</v>
      </c>
      <c r="E483" s="2" t="s">
        <v>1247</v>
      </c>
      <c r="G483" s="2" t="s">
        <v>18</v>
      </c>
    </row>
    <row r="484" spans="1:8" ht="114.75" customHeight="1">
      <c r="A484" s="2" t="s">
        <v>1108</v>
      </c>
      <c r="C484" s="3" t="s">
        <v>1248</v>
      </c>
      <c r="D484" s="2" t="s">
        <v>1249</v>
      </c>
      <c r="E484" s="2" t="s">
        <v>1250</v>
      </c>
      <c r="F484" s="2" t="s">
        <v>217</v>
      </c>
      <c r="G484" s="2" t="s">
        <v>18</v>
      </c>
      <c r="H484" s="2" t="s">
        <v>1251</v>
      </c>
    </row>
    <row r="485" spans="1:8" ht="105.75" customHeight="1">
      <c r="A485" s="2" t="s">
        <v>1108</v>
      </c>
      <c r="C485" s="3" t="s">
        <v>1252</v>
      </c>
      <c r="D485" s="2" t="s">
        <v>18</v>
      </c>
      <c r="E485" s="2" t="s">
        <v>1253</v>
      </c>
      <c r="F485" s="2" t="s">
        <v>1254</v>
      </c>
      <c r="G485" s="2" t="s">
        <v>18</v>
      </c>
    </row>
    <row r="486" spans="1:8" ht="51">
      <c r="A486" s="2" t="s">
        <v>1108</v>
      </c>
      <c r="C486" s="3" t="s">
        <v>1255</v>
      </c>
      <c r="D486" s="2" t="s">
        <v>1249</v>
      </c>
      <c r="E486" s="2" t="s">
        <v>1256</v>
      </c>
      <c r="F486" s="2" t="s">
        <v>1257</v>
      </c>
      <c r="G486" s="2" t="s">
        <v>18</v>
      </c>
      <c r="H486" s="2" t="s">
        <v>1258</v>
      </c>
    </row>
    <row r="487" spans="1:8" ht="51">
      <c r="A487" s="2" t="s">
        <v>1108</v>
      </c>
      <c r="C487" s="3" t="s">
        <v>1259</v>
      </c>
      <c r="D487" s="2" t="s">
        <v>18</v>
      </c>
      <c r="E487" s="2" t="s">
        <v>1260</v>
      </c>
      <c r="F487" s="2" t="s">
        <v>1261</v>
      </c>
      <c r="G487" s="2" t="s">
        <v>18</v>
      </c>
    </row>
    <row r="488" spans="1:8" ht="25.5">
      <c r="A488" s="2" t="s">
        <v>1108</v>
      </c>
      <c r="C488" s="3">
        <v>110</v>
      </c>
      <c r="D488" s="2" t="s">
        <v>18</v>
      </c>
      <c r="E488" s="2" t="s">
        <v>1262</v>
      </c>
      <c r="F488" s="2" t="s">
        <v>1263</v>
      </c>
      <c r="G488" s="2" t="s">
        <v>18</v>
      </c>
    </row>
    <row r="489" spans="1:8" ht="89.25">
      <c r="A489" s="2" t="s">
        <v>1108</v>
      </c>
      <c r="C489" s="3" t="s">
        <v>1264</v>
      </c>
      <c r="D489" s="2" t="s">
        <v>1265</v>
      </c>
      <c r="E489" s="2" t="s">
        <v>1266</v>
      </c>
      <c r="F489" s="2" t="s">
        <v>1267</v>
      </c>
      <c r="G489" s="2" t="s">
        <v>18</v>
      </c>
    </row>
    <row r="490" spans="1:8" ht="25.5">
      <c r="A490" s="2" t="s">
        <v>1108</v>
      </c>
      <c r="C490" s="3">
        <v>114</v>
      </c>
      <c r="D490" s="2" t="s">
        <v>1268</v>
      </c>
      <c r="E490" s="2" t="s">
        <v>1269</v>
      </c>
      <c r="F490" s="2" t="s">
        <v>1270</v>
      </c>
      <c r="G490" s="2" t="s">
        <v>18</v>
      </c>
      <c r="H490" s="2" t="s">
        <v>1271</v>
      </c>
    </row>
    <row r="491" spans="1:8">
      <c r="A491" s="2" t="s">
        <v>1108</v>
      </c>
      <c r="C491" s="3" t="s">
        <v>1272</v>
      </c>
      <c r="D491" s="2" t="s">
        <v>18</v>
      </c>
      <c r="E491" s="2" t="s">
        <v>1273</v>
      </c>
      <c r="F491" s="2" t="s">
        <v>1274</v>
      </c>
      <c r="G491" s="2" t="s">
        <v>18</v>
      </c>
    </row>
    <row r="492" spans="1:8" ht="63.75">
      <c r="A492" s="2" t="s">
        <v>1108</v>
      </c>
      <c r="C492" s="3" t="s">
        <v>1275</v>
      </c>
      <c r="D492" s="2" t="s">
        <v>18</v>
      </c>
      <c r="E492" s="2" t="s">
        <v>1276</v>
      </c>
      <c r="F492" s="2" t="s">
        <v>1277</v>
      </c>
      <c r="G492" s="2" t="s">
        <v>18</v>
      </c>
    </row>
    <row r="493" spans="1:8" ht="25.5">
      <c r="A493" s="2" t="s">
        <v>1108</v>
      </c>
      <c r="C493" s="3">
        <v>120</v>
      </c>
      <c r="E493" s="2" t="s">
        <v>1278</v>
      </c>
      <c r="H493" s="2" t="s">
        <v>1279</v>
      </c>
    </row>
    <row r="494" spans="1:8" ht="38.25">
      <c r="A494" s="2" t="s">
        <v>1108</v>
      </c>
      <c r="C494" s="3" t="s">
        <v>1280</v>
      </c>
      <c r="D494" s="2" t="s">
        <v>18</v>
      </c>
      <c r="E494" s="2" t="s">
        <v>1281</v>
      </c>
      <c r="F494" s="2" t="s">
        <v>1277</v>
      </c>
      <c r="G494" s="2" t="s">
        <v>18</v>
      </c>
    </row>
    <row r="495" spans="1:8" ht="51">
      <c r="A495" s="2" t="s">
        <v>1108</v>
      </c>
      <c r="C495" s="3" t="s">
        <v>1282</v>
      </c>
      <c r="D495" s="2" t="s">
        <v>1283</v>
      </c>
      <c r="E495" s="2" t="s">
        <v>1284</v>
      </c>
      <c r="F495" s="2" t="s">
        <v>1285</v>
      </c>
      <c r="G495" s="2" t="s">
        <v>18</v>
      </c>
      <c r="H495" s="2" t="s">
        <v>1286</v>
      </c>
    </row>
    <row r="496" spans="1:8" ht="51">
      <c r="A496" s="2" t="s">
        <v>1108</v>
      </c>
      <c r="C496" s="3" t="s">
        <v>1287</v>
      </c>
      <c r="D496" s="2" t="s">
        <v>18</v>
      </c>
      <c r="E496" s="2" t="s">
        <v>1288</v>
      </c>
      <c r="F496" s="2" t="s">
        <v>1289</v>
      </c>
      <c r="G496" s="2" t="s">
        <v>18</v>
      </c>
    </row>
    <row r="497" spans="1:8" ht="25.5">
      <c r="A497" s="2" t="s">
        <v>1108</v>
      </c>
      <c r="C497" s="3" t="s">
        <v>1290</v>
      </c>
      <c r="D497" s="2" t="s">
        <v>18</v>
      </c>
      <c r="E497" s="2" t="s">
        <v>1291</v>
      </c>
      <c r="F497" s="2" t="s">
        <v>1292</v>
      </c>
      <c r="G497" s="2" t="s">
        <v>18</v>
      </c>
    </row>
    <row r="498" spans="1:8" ht="25.5">
      <c r="A498" s="2" t="s">
        <v>1108</v>
      </c>
      <c r="C498" s="3" t="s">
        <v>1293</v>
      </c>
      <c r="D498" s="2" t="s">
        <v>1268</v>
      </c>
      <c r="E498" s="2" t="s">
        <v>1294</v>
      </c>
      <c r="F498" s="2" t="s">
        <v>1295</v>
      </c>
      <c r="G498" s="2" t="s">
        <v>18</v>
      </c>
      <c r="H498" s="2" t="s">
        <v>1271</v>
      </c>
    </row>
    <row r="499" spans="1:8" ht="138" customHeight="1">
      <c r="A499" s="2" t="s">
        <v>1108</v>
      </c>
      <c r="C499" s="3" t="s">
        <v>1296</v>
      </c>
      <c r="D499" s="2" t="s">
        <v>18</v>
      </c>
      <c r="E499" s="2" t="s">
        <v>1297</v>
      </c>
      <c r="F499" s="2" t="s">
        <v>1267</v>
      </c>
      <c r="G499" s="2" t="s">
        <v>18</v>
      </c>
      <c r="H499" s="2" t="s">
        <v>1298</v>
      </c>
    </row>
    <row r="500" spans="1:8" ht="65.25" customHeight="1">
      <c r="A500" s="2" t="s">
        <v>1108</v>
      </c>
      <c r="C500" s="3" t="s">
        <v>1299</v>
      </c>
      <c r="D500" s="2" t="s">
        <v>18</v>
      </c>
      <c r="E500" s="2" t="s">
        <v>1300</v>
      </c>
      <c r="F500" s="2" t="s">
        <v>1301</v>
      </c>
      <c r="G500" s="2" t="s">
        <v>18</v>
      </c>
    </row>
    <row r="501" spans="1:8" ht="25.5">
      <c r="A501" s="2" t="s">
        <v>1108</v>
      </c>
      <c r="C501" s="3" t="s">
        <v>1064</v>
      </c>
      <c r="D501" s="2" t="s">
        <v>18</v>
      </c>
      <c r="E501" s="2" t="s">
        <v>1302</v>
      </c>
      <c r="F501" s="2" t="s">
        <v>1301</v>
      </c>
      <c r="G501" s="2" t="s">
        <v>18</v>
      </c>
    </row>
    <row r="502" spans="1:8" ht="60.75" customHeight="1">
      <c r="A502" s="2" t="s">
        <v>1108</v>
      </c>
      <c r="C502" s="3" t="s">
        <v>1303</v>
      </c>
      <c r="D502" s="2" t="s">
        <v>1268</v>
      </c>
      <c r="E502" s="2" t="s">
        <v>1304</v>
      </c>
      <c r="F502" s="2" t="s">
        <v>1305</v>
      </c>
      <c r="G502" s="2" t="s">
        <v>18</v>
      </c>
      <c r="H502" s="2" t="s">
        <v>1271</v>
      </c>
    </row>
    <row r="503" spans="1:8" ht="51.75" customHeight="1">
      <c r="A503" s="2" t="s">
        <v>1108</v>
      </c>
      <c r="C503" s="3" t="s">
        <v>1306</v>
      </c>
      <c r="D503" s="2" t="s">
        <v>1307</v>
      </c>
      <c r="E503" s="2" t="s">
        <v>1308</v>
      </c>
      <c r="F503" s="2" t="s">
        <v>1305</v>
      </c>
      <c r="G503" s="2" t="s">
        <v>18</v>
      </c>
      <c r="H503" s="2" t="s">
        <v>1271</v>
      </c>
    </row>
    <row r="504" spans="1:8" ht="38.25">
      <c r="A504" s="2" t="s">
        <v>1108</v>
      </c>
      <c r="C504" s="3" t="s">
        <v>1309</v>
      </c>
      <c r="D504" s="2" t="s">
        <v>1268</v>
      </c>
      <c r="E504" s="2" t="s">
        <v>1310</v>
      </c>
      <c r="F504" s="2" t="s">
        <v>1270</v>
      </c>
      <c r="G504" s="2" t="s">
        <v>18</v>
      </c>
      <c r="H504" s="2" t="s">
        <v>1271</v>
      </c>
    </row>
    <row r="505" spans="1:8" ht="25.5">
      <c r="A505" s="2" t="s">
        <v>1108</v>
      </c>
      <c r="C505" s="3" t="s">
        <v>1311</v>
      </c>
      <c r="D505" s="2" t="s">
        <v>1307</v>
      </c>
      <c r="E505" s="2" t="s">
        <v>1312</v>
      </c>
      <c r="F505" s="2" t="s">
        <v>1313</v>
      </c>
      <c r="G505" s="2" t="s">
        <v>18</v>
      </c>
      <c r="H505" s="2" t="s">
        <v>1271</v>
      </c>
    </row>
    <row r="506" spans="1:8" ht="25.5">
      <c r="A506" s="2" t="s">
        <v>1108</v>
      </c>
      <c r="C506" s="3">
        <v>152</v>
      </c>
      <c r="D506" s="2" t="s">
        <v>18</v>
      </c>
      <c r="E506" s="2" t="s">
        <v>1314</v>
      </c>
      <c r="F506" s="2" t="s">
        <v>1315</v>
      </c>
      <c r="G506" s="2" t="s">
        <v>18</v>
      </c>
    </row>
    <row r="507" spans="1:8" ht="63.75">
      <c r="A507" s="2" t="s">
        <v>1108</v>
      </c>
      <c r="C507" s="3" t="s">
        <v>1316</v>
      </c>
      <c r="D507" s="2" t="s">
        <v>1317</v>
      </c>
      <c r="E507" s="2" t="s">
        <v>1318</v>
      </c>
      <c r="F507" s="2" t="s">
        <v>1319</v>
      </c>
      <c r="G507" s="2" t="s">
        <v>18</v>
      </c>
      <c r="H507" s="2" t="s">
        <v>1320</v>
      </c>
    </row>
    <row r="508" spans="1:8" ht="51">
      <c r="A508" s="2" t="s">
        <v>1108</v>
      </c>
      <c r="C508" s="3" t="s">
        <v>1321</v>
      </c>
      <c r="D508" s="2" t="s">
        <v>1317</v>
      </c>
      <c r="E508" s="2" t="s">
        <v>1322</v>
      </c>
      <c r="F508" s="2" t="s">
        <v>1323</v>
      </c>
      <c r="G508" s="2" t="s">
        <v>18</v>
      </c>
      <c r="H508" s="2" t="s">
        <v>1320</v>
      </c>
    </row>
    <row r="509" spans="1:8" ht="38.25">
      <c r="A509" s="2" t="s">
        <v>1108</v>
      </c>
      <c r="C509" s="3" t="s">
        <v>1324</v>
      </c>
      <c r="D509" s="2" t="s">
        <v>18</v>
      </c>
      <c r="E509" s="2" t="s">
        <v>1325</v>
      </c>
      <c r="F509" s="2" t="s">
        <v>1326</v>
      </c>
      <c r="G509" s="2" t="s">
        <v>18</v>
      </c>
    </row>
    <row r="510" spans="1:8" ht="38.25">
      <c r="A510" s="2" t="s">
        <v>1108</v>
      </c>
      <c r="C510" s="3" t="s">
        <v>1327</v>
      </c>
      <c r="D510" s="2" t="s">
        <v>18</v>
      </c>
      <c r="E510" s="2" t="s">
        <v>1328</v>
      </c>
      <c r="F510" s="2" t="s">
        <v>1329</v>
      </c>
      <c r="G510" s="2" t="s">
        <v>18</v>
      </c>
    </row>
    <row r="511" spans="1:8" ht="25.5">
      <c r="A511" s="2" t="s">
        <v>1108</v>
      </c>
      <c r="C511" s="3">
        <v>165</v>
      </c>
      <c r="E511" s="2" t="s">
        <v>1330</v>
      </c>
      <c r="G511" s="2" t="s">
        <v>18</v>
      </c>
    </row>
    <row r="512" spans="1:8" ht="76.5">
      <c r="A512" s="2" t="s">
        <v>1108</v>
      </c>
      <c r="C512" s="3" t="s">
        <v>1331</v>
      </c>
      <c r="D512" s="2" t="s">
        <v>1332</v>
      </c>
      <c r="E512" s="2" t="s">
        <v>1333</v>
      </c>
      <c r="F512" s="2" t="s">
        <v>1334</v>
      </c>
      <c r="G512" s="2" t="s">
        <v>18</v>
      </c>
      <c r="H512" s="2" t="s">
        <v>31</v>
      </c>
    </row>
    <row r="513" spans="1:8" ht="25.5">
      <c r="A513" s="2" t="s">
        <v>1108</v>
      </c>
      <c r="C513" s="3">
        <v>168</v>
      </c>
      <c r="D513" s="2" t="s">
        <v>18</v>
      </c>
      <c r="E513" s="2" t="s">
        <v>1335</v>
      </c>
      <c r="F513" s="2" t="s">
        <v>1336</v>
      </c>
      <c r="G513" s="2" t="s">
        <v>18</v>
      </c>
    </row>
    <row r="514" spans="1:8" ht="38.25">
      <c r="A514" s="2" t="s">
        <v>1108</v>
      </c>
      <c r="C514" s="3" t="s">
        <v>1337</v>
      </c>
      <c r="D514" s="2" t="s">
        <v>1332</v>
      </c>
      <c r="E514" s="2" t="s">
        <v>1338</v>
      </c>
      <c r="F514" s="2" t="s">
        <v>1339</v>
      </c>
      <c r="G514" s="2" t="s">
        <v>18</v>
      </c>
      <c r="H514" s="2" t="s">
        <v>31</v>
      </c>
    </row>
    <row r="515" spans="1:8" ht="76.5">
      <c r="A515" s="2" t="s">
        <v>1108</v>
      </c>
      <c r="C515" s="3">
        <v>171</v>
      </c>
      <c r="D515" s="2" t="s">
        <v>18</v>
      </c>
      <c r="E515" s="2" t="s">
        <v>1340</v>
      </c>
      <c r="F515" s="2" t="s">
        <v>1341</v>
      </c>
      <c r="G515" s="2" t="s">
        <v>18</v>
      </c>
    </row>
    <row r="516" spans="1:8" ht="25.5">
      <c r="A516" s="2" t="s">
        <v>1108</v>
      </c>
      <c r="C516" s="3">
        <v>172</v>
      </c>
      <c r="D516" s="2" t="s">
        <v>18</v>
      </c>
      <c r="E516" s="2" t="s">
        <v>1342</v>
      </c>
      <c r="G516" s="2" t="s">
        <v>18</v>
      </c>
    </row>
    <row r="517" spans="1:8" ht="92.25" customHeight="1">
      <c r="A517" s="2" t="s">
        <v>1108</v>
      </c>
      <c r="C517" s="3">
        <v>173</v>
      </c>
      <c r="D517" s="2" t="s">
        <v>18</v>
      </c>
      <c r="E517" s="2" t="s">
        <v>1343</v>
      </c>
      <c r="F517" s="2" t="s">
        <v>1344</v>
      </c>
      <c r="G517" s="2" t="s">
        <v>18</v>
      </c>
    </row>
    <row r="518" spans="1:8" ht="38.25">
      <c r="A518" s="2" t="s">
        <v>1108</v>
      </c>
      <c r="C518" s="3" t="s">
        <v>1345</v>
      </c>
      <c r="D518" s="2" t="s">
        <v>211</v>
      </c>
      <c r="E518" s="2" t="s">
        <v>1346</v>
      </c>
      <c r="F518" s="2" t="s">
        <v>1347</v>
      </c>
      <c r="G518" s="2" t="s">
        <v>18</v>
      </c>
    </row>
    <row r="519" spans="1:8" ht="38.25">
      <c r="A519" s="2" t="s">
        <v>1108</v>
      </c>
      <c r="C519" s="3" t="s">
        <v>1348</v>
      </c>
      <c r="D519" s="2" t="s">
        <v>1349</v>
      </c>
      <c r="E519" s="2" t="s">
        <v>1350</v>
      </c>
      <c r="F519" s="2" t="s">
        <v>1351</v>
      </c>
      <c r="G519" s="2" t="s">
        <v>76</v>
      </c>
      <c r="H519" s="2" t="s">
        <v>1352</v>
      </c>
    </row>
    <row r="520" spans="1:8" ht="142.5" customHeight="1">
      <c r="A520" s="2" t="s">
        <v>1108</v>
      </c>
      <c r="C520" s="3" t="s">
        <v>1353</v>
      </c>
      <c r="D520" s="2" t="s">
        <v>1354</v>
      </c>
      <c r="E520" s="2" t="s">
        <v>1355</v>
      </c>
      <c r="F520" s="2" t="s">
        <v>1356</v>
      </c>
      <c r="G520" s="2" t="s">
        <v>76</v>
      </c>
      <c r="H520" s="2" t="s">
        <v>1357</v>
      </c>
    </row>
    <row r="521" spans="1:8" ht="25.5">
      <c r="A521" s="2" t="s">
        <v>1108</v>
      </c>
      <c r="C521" s="3">
        <v>179</v>
      </c>
      <c r="D521" s="2" t="s">
        <v>211</v>
      </c>
      <c r="E521" s="2" t="s">
        <v>1358</v>
      </c>
      <c r="F521" s="2" t="s">
        <v>1351</v>
      </c>
      <c r="G521" s="2" t="s">
        <v>76</v>
      </c>
    </row>
    <row r="522" spans="1:8" ht="38.25">
      <c r="A522" s="2" t="s">
        <v>1108</v>
      </c>
      <c r="C522" s="3">
        <v>180</v>
      </c>
      <c r="D522" s="2" t="s">
        <v>211</v>
      </c>
      <c r="E522" s="2" t="s">
        <v>1359</v>
      </c>
      <c r="F522" s="2" t="s">
        <v>1360</v>
      </c>
      <c r="G522" s="2" t="s">
        <v>76</v>
      </c>
    </row>
    <row r="523" spans="1:8" ht="93.75" customHeight="1">
      <c r="A523" s="2" t="s">
        <v>1108</v>
      </c>
      <c r="C523" s="3" t="s">
        <v>1361</v>
      </c>
      <c r="D523" s="2" t="s">
        <v>1354</v>
      </c>
      <c r="E523" s="2" t="s">
        <v>1362</v>
      </c>
      <c r="F523" s="2" t="s">
        <v>1363</v>
      </c>
      <c r="G523" s="2" t="s">
        <v>76</v>
      </c>
      <c r="H523" s="2" t="s">
        <v>1364</v>
      </c>
    </row>
    <row r="524" spans="1:8" ht="25.5">
      <c r="A524" s="2" t="s">
        <v>1108</v>
      </c>
      <c r="C524" s="3">
        <v>188</v>
      </c>
      <c r="D524" s="2" t="s">
        <v>76</v>
      </c>
      <c r="E524" s="2" t="s">
        <v>1365</v>
      </c>
      <c r="F524" s="2" t="s">
        <v>1366</v>
      </c>
      <c r="G524" s="2" t="s">
        <v>76</v>
      </c>
    </row>
    <row r="525" spans="1:8" ht="25.5">
      <c r="A525" s="2" t="s">
        <v>1108</v>
      </c>
      <c r="C525" s="3">
        <v>189</v>
      </c>
      <c r="D525" s="2" t="s">
        <v>76</v>
      </c>
      <c r="E525" s="2" t="s">
        <v>1367</v>
      </c>
      <c r="F525" s="2" t="s">
        <v>1368</v>
      </c>
      <c r="G525" s="2" t="s">
        <v>76</v>
      </c>
    </row>
    <row r="526" spans="1:8" ht="132" customHeight="1">
      <c r="A526" s="2" t="s">
        <v>1108</v>
      </c>
      <c r="C526" s="3" t="s">
        <v>1369</v>
      </c>
      <c r="D526" s="2" t="s">
        <v>1370</v>
      </c>
      <c r="E526" s="2" t="s">
        <v>1371</v>
      </c>
      <c r="F526" s="2" t="s">
        <v>1372</v>
      </c>
      <c r="G526" s="2" t="s">
        <v>55</v>
      </c>
    </row>
    <row r="527" spans="1:8" ht="45" customHeight="1">
      <c r="A527" s="2" t="s">
        <v>1108</v>
      </c>
      <c r="C527" s="3" t="s">
        <v>1373</v>
      </c>
      <c r="D527" s="2" t="s">
        <v>1374</v>
      </c>
      <c r="E527" s="2" t="s">
        <v>1375</v>
      </c>
      <c r="F527" s="2" t="s">
        <v>1376</v>
      </c>
      <c r="G527" s="2" t="s">
        <v>76</v>
      </c>
    </row>
    <row r="528" spans="1:8" ht="38.25">
      <c r="A528" s="2" t="s">
        <v>1108</v>
      </c>
      <c r="C528" s="3">
        <v>200</v>
      </c>
      <c r="D528" s="2" t="s">
        <v>1377</v>
      </c>
      <c r="E528" s="2" t="s">
        <v>1378</v>
      </c>
      <c r="F528" s="2" t="s">
        <v>1379</v>
      </c>
      <c r="G528" s="2" t="s">
        <v>76</v>
      </c>
    </row>
    <row r="529" spans="1:9">
      <c r="A529" s="2" t="s">
        <v>1108</v>
      </c>
      <c r="C529" s="3">
        <v>201</v>
      </c>
      <c r="D529" s="2" t="s">
        <v>1377</v>
      </c>
      <c r="E529" s="2" t="s">
        <v>1380</v>
      </c>
      <c r="F529" s="2" t="s">
        <v>1381</v>
      </c>
      <c r="G529" s="2" t="s">
        <v>76</v>
      </c>
    </row>
    <row r="530" spans="1:9" ht="149.25" customHeight="1">
      <c r="A530" s="2" t="s">
        <v>1108</v>
      </c>
      <c r="C530" s="3" t="s">
        <v>1382</v>
      </c>
      <c r="D530" s="2" t="s">
        <v>1183</v>
      </c>
      <c r="E530" s="2" t="s">
        <v>1383</v>
      </c>
      <c r="F530" s="2" t="s">
        <v>1384</v>
      </c>
      <c r="G530" s="2" t="s">
        <v>76</v>
      </c>
      <c r="H530" s="2" t="s">
        <v>1385</v>
      </c>
    </row>
    <row r="531" spans="1:9" ht="63.75">
      <c r="A531" s="2" t="s">
        <v>1108</v>
      </c>
      <c r="C531" s="3" t="s">
        <v>254</v>
      </c>
      <c r="D531" s="2" t="s">
        <v>76</v>
      </c>
      <c r="E531" s="2" t="s">
        <v>1386</v>
      </c>
      <c r="F531" s="2" t="s">
        <v>1387</v>
      </c>
      <c r="G531" s="2" t="s">
        <v>76</v>
      </c>
    </row>
    <row r="532" spans="1:9" ht="38.25">
      <c r="A532" s="24" t="s">
        <v>1388</v>
      </c>
      <c r="B532" s="32"/>
      <c r="C532" s="32"/>
      <c r="D532" s="24"/>
      <c r="E532" s="24" t="s">
        <v>1389</v>
      </c>
      <c r="F532" s="25"/>
      <c r="G532" s="25"/>
      <c r="H532" s="25" t="s">
        <v>47</v>
      </c>
      <c r="I532" s="25"/>
    </row>
    <row r="533" spans="1:9" ht="25.5">
      <c r="A533" s="2" t="s">
        <v>1388</v>
      </c>
      <c r="C533" s="3" t="s">
        <v>329</v>
      </c>
      <c r="D533" s="2" t="s">
        <v>1390</v>
      </c>
      <c r="E533" s="2" t="s">
        <v>1391</v>
      </c>
      <c r="F533" s="2" t="s">
        <v>1392</v>
      </c>
      <c r="G533" s="2" t="s">
        <v>605</v>
      </c>
    </row>
    <row r="534" spans="1:9" ht="45.75" customHeight="1">
      <c r="A534" s="2" t="s">
        <v>1388</v>
      </c>
      <c r="C534" s="3">
        <v>3</v>
      </c>
      <c r="E534" s="2" t="s">
        <v>1393</v>
      </c>
      <c r="F534" s="2" t="s">
        <v>1394</v>
      </c>
      <c r="G534" s="2" t="s">
        <v>605</v>
      </c>
    </row>
    <row r="535" spans="1:9" ht="59.25" customHeight="1">
      <c r="A535" s="2" t="s">
        <v>1388</v>
      </c>
      <c r="C535" s="3">
        <v>4</v>
      </c>
      <c r="D535" s="2" t="s">
        <v>1390</v>
      </c>
      <c r="E535" s="2" t="s">
        <v>1395</v>
      </c>
      <c r="F535" s="2" t="s">
        <v>1392</v>
      </c>
      <c r="G535" s="2" t="s">
        <v>605</v>
      </c>
    </row>
    <row r="536" spans="1:9">
      <c r="A536" s="2" t="s">
        <v>1388</v>
      </c>
      <c r="C536" s="3">
        <v>5</v>
      </c>
      <c r="E536" s="2" t="s">
        <v>1396</v>
      </c>
      <c r="F536" s="2" t="s">
        <v>1394</v>
      </c>
      <c r="G536" s="2" t="s">
        <v>605</v>
      </c>
    </row>
    <row r="537" spans="1:9" ht="48" customHeight="1">
      <c r="A537" s="2" t="s">
        <v>1388</v>
      </c>
      <c r="C537" s="3">
        <v>6</v>
      </c>
      <c r="D537" s="2" t="s">
        <v>18</v>
      </c>
      <c r="E537" s="2" t="s">
        <v>1397</v>
      </c>
      <c r="F537" s="2" t="s">
        <v>1398</v>
      </c>
      <c r="G537" s="2" t="s">
        <v>76</v>
      </c>
    </row>
    <row r="538" spans="1:9" ht="54" customHeight="1">
      <c r="A538" s="2" t="s">
        <v>1388</v>
      </c>
      <c r="C538" s="3">
        <v>7</v>
      </c>
      <c r="D538" s="2" t="s">
        <v>76</v>
      </c>
      <c r="E538" s="2" t="s">
        <v>1399</v>
      </c>
      <c r="F538" s="2" t="s">
        <v>1400</v>
      </c>
      <c r="G538" s="2" t="s">
        <v>76</v>
      </c>
    </row>
    <row r="539" spans="1:9" ht="84.75" customHeight="1">
      <c r="A539" s="2" t="s">
        <v>1388</v>
      </c>
      <c r="C539" s="3" t="s">
        <v>1401</v>
      </c>
      <c r="D539" s="2" t="s">
        <v>1402</v>
      </c>
      <c r="E539" s="2" t="s">
        <v>1403</v>
      </c>
      <c r="F539" s="2" t="s">
        <v>1404</v>
      </c>
      <c r="G539" s="2" t="s">
        <v>605</v>
      </c>
    </row>
    <row r="540" spans="1:9">
      <c r="A540" s="2" t="s">
        <v>1388</v>
      </c>
      <c r="C540" s="3">
        <v>12</v>
      </c>
      <c r="D540" s="2" t="s">
        <v>1405</v>
      </c>
      <c r="E540" s="2" t="s">
        <v>1406</v>
      </c>
      <c r="F540" s="2" t="s">
        <v>1407</v>
      </c>
      <c r="G540" s="2" t="s">
        <v>605</v>
      </c>
    </row>
    <row r="541" spans="1:9" ht="38.25">
      <c r="A541" s="2" t="s">
        <v>1388</v>
      </c>
      <c r="C541" s="3" t="s">
        <v>1408</v>
      </c>
      <c r="D541" s="2" t="s">
        <v>1409</v>
      </c>
      <c r="E541" s="2" t="s">
        <v>1410</v>
      </c>
      <c r="F541" s="2" t="s">
        <v>1411</v>
      </c>
      <c r="G541" s="2" t="s">
        <v>69</v>
      </c>
    </row>
    <row r="542" spans="1:9" ht="38.25">
      <c r="A542" s="2" t="s">
        <v>1388</v>
      </c>
      <c r="C542" s="3">
        <v>15</v>
      </c>
      <c r="D542" s="2" t="s">
        <v>191</v>
      </c>
      <c r="E542" s="2" t="s">
        <v>1412</v>
      </c>
      <c r="F542" s="2" t="s">
        <v>1413</v>
      </c>
      <c r="G542" s="2" t="s">
        <v>69</v>
      </c>
    </row>
    <row r="543" spans="1:9">
      <c r="A543" s="2" t="s">
        <v>1388</v>
      </c>
      <c r="C543" s="3">
        <v>16</v>
      </c>
      <c r="D543" s="2" t="s">
        <v>191</v>
      </c>
      <c r="E543" s="2" t="s">
        <v>1414</v>
      </c>
      <c r="F543" s="2" t="s">
        <v>1415</v>
      </c>
      <c r="G543" s="2" t="s">
        <v>69</v>
      </c>
    </row>
    <row r="544" spans="1:9" ht="107.25" customHeight="1">
      <c r="A544" s="2" t="s">
        <v>1388</v>
      </c>
      <c r="C544" s="3" t="s">
        <v>1416</v>
      </c>
      <c r="D544" s="2" t="s">
        <v>191</v>
      </c>
      <c r="E544" s="2" t="s">
        <v>1417</v>
      </c>
      <c r="F544" s="2" t="s">
        <v>1415</v>
      </c>
      <c r="G544" s="2" t="s">
        <v>69</v>
      </c>
    </row>
    <row r="545" spans="1:8" ht="25.5">
      <c r="A545" s="2" t="s">
        <v>1388</v>
      </c>
      <c r="C545" s="3" t="s">
        <v>1418</v>
      </c>
      <c r="D545" s="2" t="s">
        <v>1419</v>
      </c>
      <c r="E545" s="2" t="s">
        <v>1420</v>
      </c>
      <c r="F545" s="2" t="s">
        <v>68</v>
      </c>
      <c r="G545" s="2" t="s">
        <v>69</v>
      </c>
      <c r="H545" s="2" t="s">
        <v>1421</v>
      </c>
    </row>
    <row r="546" spans="1:8">
      <c r="A546" s="2" t="s">
        <v>1388</v>
      </c>
      <c r="C546" s="3">
        <v>54</v>
      </c>
      <c r="D546" s="2" t="s">
        <v>1422</v>
      </c>
      <c r="E546" s="2" t="s">
        <v>1423</v>
      </c>
      <c r="F546" s="2" t="s">
        <v>1424</v>
      </c>
      <c r="G546" s="2" t="s">
        <v>69</v>
      </c>
    </row>
    <row r="547" spans="1:8" ht="51">
      <c r="A547" s="2" t="s">
        <v>1388</v>
      </c>
      <c r="C547" s="3" t="s">
        <v>1425</v>
      </c>
      <c r="D547" s="2" t="s">
        <v>1426</v>
      </c>
      <c r="E547" s="2" t="s">
        <v>1427</v>
      </c>
      <c r="F547" s="2" t="s">
        <v>1428</v>
      </c>
      <c r="G547" s="2" t="s">
        <v>605</v>
      </c>
      <c r="H547" s="2" t="s">
        <v>1429</v>
      </c>
    </row>
    <row r="548" spans="1:8" ht="38.25">
      <c r="A548" s="2" t="s">
        <v>1388</v>
      </c>
      <c r="C548" s="3" t="s">
        <v>1430</v>
      </c>
      <c r="D548" s="2" t="s">
        <v>1426</v>
      </c>
      <c r="E548" s="2" t="s">
        <v>1431</v>
      </c>
      <c r="F548" s="2" t="s">
        <v>1432</v>
      </c>
      <c r="G548" s="2" t="s">
        <v>605</v>
      </c>
      <c r="H548" s="2" t="s">
        <v>1429</v>
      </c>
    </row>
    <row r="549" spans="1:8" ht="25.5">
      <c r="A549" s="2" t="s">
        <v>1388</v>
      </c>
      <c r="C549" s="3" t="s">
        <v>1433</v>
      </c>
      <c r="D549" s="2" t="s">
        <v>1426</v>
      </c>
      <c r="E549" s="2" t="s">
        <v>1434</v>
      </c>
      <c r="F549" s="2" t="s">
        <v>1435</v>
      </c>
      <c r="G549" s="2" t="s">
        <v>605</v>
      </c>
      <c r="H549" s="2" t="s">
        <v>1429</v>
      </c>
    </row>
    <row r="550" spans="1:8" ht="25.5">
      <c r="A550" s="2" t="s">
        <v>1388</v>
      </c>
      <c r="C550" s="3" t="s">
        <v>1436</v>
      </c>
      <c r="D550" s="2" t="s">
        <v>1426</v>
      </c>
      <c r="E550" s="2" t="s">
        <v>1437</v>
      </c>
      <c r="F550" s="2" t="s">
        <v>1438</v>
      </c>
      <c r="G550" s="2" t="s">
        <v>605</v>
      </c>
      <c r="H550" s="2" t="s">
        <v>1429</v>
      </c>
    </row>
    <row r="551" spans="1:8" ht="38.25">
      <c r="A551" s="2" t="s">
        <v>1388</v>
      </c>
      <c r="C551" s="3" t="s">
        <v>1439</v>
      </c>
      <c r="D551" s="2" t="s">
        <v>1426</v>
      </c>
      <c r="E551" s="2" t="s">
        <v>1440</v>
      </c>
      <c r="F551" s="2" t="s">
        <v>1441</v>
      </c>
      <c r="G551" s="2" t="s">
        <v>605</v>
      </c>
      <c r="H551" s="2" t="s">
        <v>1429</v>
      </c>
    </row>
    <row r="552" spans="1:8" ht="38.25">
      <c r="A552" s="2" t="s">
        <v>1388</v>
      </c>
      <c r="C552" s="3" t="s">
        <v>1442</v>
      </c>
      <c r="D552" s="2" t="s">
        <v>1426</v>
      </c>
      <c r="E552" s="2" t="s">
        <v>1443</v>
      </c>
      <c r="F552" s="2" t="s">
        <v>1444</v>
      </c>
      <c r="G552" s="2" t="s">
        <v>605</v>
      </c>
      <c r="H552" s="2" t="s">
        <v>1429</v>
      </c>
    </row>
    <row r="553" spans="1:8" ht="25.5">
      <c r="A553" s="2" t="s">
        <v>1388</v>
      </c>
      <c r="C553" s="3">
        <v>67</v>
      </c>
      <c r="D553" s="2" t="s">
        <v>1426</v>
      </c>
      <c r="E553" s="2" t="s">
        <v>1445</v>
      </c>
      <c r="F553" s="2" t="s">
        <v>1446</v>
      </c>
      <c r="G553" s="2" t="s">
        <v>605</v>
      </c>
      <c r="H553" s="2" t="s">
        <v>1429</v>
      </c>
    </row>
    <row r="554" spans="1:8" ht="25.5">
      <c r="A554" s="2" t="s">
        <v>1388</v>
      </c>
      <c r="C554" s="3" t="s">
        <v>1447</v>
      </c>
      <c r="D554" s="2" t="s">
        <v>1426</v>
      </c>
      <c r="E554" s="2" t="s">
        <v>1448</v>
      </c>
      <c r="F554" s="2" t="s">
        <v>1449</v>
      </c>
      <c r="G554" s="2" t="s">
        <v>605</v>
      </c>
      <c r="H554" s="2" t="s">
        <v>1429</v>
      </c>
    </row>
    <row r="555" spans="1:8" ht="51">
      <c r="A555" s="2" t="s">
        <v>1388</v>
      </c>
      <c r="C555" s="3" t="s">
        <v>1450</v>
      </c>
      <c r="D555" s="2" t="s">
        <v>1426</v>
      </c>
      <c r="E555" s="2" t="s">
        <v>1451</v>
      </c>
      <c r="F555" s="2" t="s">
        <v>1452</v>
      </c>
      <c r="G555" s="2" t="s">
        <v>605</v>
      </c>
      <c r="H555" s="2" t="s">
        <v>1429</v>
      </c>
    </row>
    <row r="556" spans="1:8" ht="25.5">
      <c r="A556" s="2" t="s">
        <v>1388</v>
      </c>
      <c r="C556" s="3" t="s">
        <v>1453</v>
      </c>
      <c r="D556" s="2" t="s">
        <v>1426</v>
      </c>
      <c r="E556" s="2" t="s">
        <v>1454</v>
      </c>
      <c r="F556" s="2" t="s">
        <v>1455</v>
      </c>
      <c r="G556" s="2" t="s">
        <v>605</v>
      </c>
      <c r="H556" s="2" t="s">
        <v>1429</v>
      </c>
    </row>
    <row r="557" spans="1:8" ht="63.75">
      <c r="A557" s="2" t="s">
        <v>1388</v>
      </c>
      <c r="C557" s="3">
        <v>74</v>
      </c>
      <c r="D557" s="2" t="s">
        <v>1390</v>
      </c>
      <c r="E557" s="2" t="s">
        <v>1456</v>
      </c>
      <c r="F557" s="2" t="s">
        <v>1457</v>
      </c>
      <c r="G557" s="2" t="s">
        <v>605</v>
      </c>
    </row>
    <row r="558" spans="1:8" ht="89.25">
      <c r="A558" s="2" t="s">
        <v>1388</v>
      </c>
      <c r="C558" s="3" t="s">
        <v>1458</v>
      </c>
      <c r="D558" s="2" t="s">
        <v>1426</v>
      </c>
      <c r="E558" s="2" t="s">
        <v>1459</v>
      </c>
      <c r="F558" s="2" t="s">
        <v>1460</v>
      </c>
      <c r="G558" s="2" t="s">
        <v>605</v>
      </c>
      <c r="H558" s="2" t="s">
        <v>1429</v>
      </c>
    </row>
    <row r="559" spans="1:8" ht="25.5">
      <c r="A559" s="2" t="s">
        <v>1388</v>
      </c>
      <c r="C559" s="3" t="s">
        <v>1461</v>
      </c>
      <c r="D559" s="2" t="s">
        <v>1426</v>
      </c>
      <c r="E559" s="2" t="s">
        <v>1462</v>
      </c>
      <c r="F559" s="2" t="s">
        <v>1444</v>
      </c>
      <c r="G559" s="2" t="s">
        <v>605</v>
      </c>
      <c r="H559" s="2" t="s">
        <v>1429</v>
      </c>
    </row>
    <row r="560" spans="1:8" ht="25.5">
      <c r="A560" s="2" t="s">
        <v>1388</v>
      </c>
      <c r="C560" s="3" t="s">
        <v>1463</v>
      </c>
      <c r="D560" s="2" t="s">
        <v>1426</v>
      </c>
      <c r="E560" s="2" t="s">
        <v>1464</v>
      </c>
      <c r="F560" s="2" t="s">
        <v>1449</v>
      </c>
      <c r="G560" s="2" t="s">
        <v>605</v>
      </c>
      <c r="H560" s="2" t="s">
        <v>1429</v>
      </c>
    </row>
    <row r="561" spans="1:9" ht="25.5">
      <c r="A561" s="2" t="s">
        <v>1388</v>
      </c>
      <c r="C561" s="3" t="s">
        <v>1465</v>
      </c>
      <c r="D561" s="2" t="s">
        <v>1426</v>
      </c>
      <c r="E561" s="2" t="s">
        <v>1466</v>
      </c>
      <c r="F561" s="2" t="s">
        <v>1467</v>
      </c>
      <c r="G561" s="2" t="s">
        <v>605</v>
      </c>
      <c r="H561" s="2" t="s">
        <v>1429</v>
      </c>
    </row>
    <row r="562" spans="1:9" ht="25.5">
      <c r="A562" s="2" t="s">
        <v>1388</v>
      </c>
      <c r="C562" s="3" t="s">
        <v>1468</v>
      </c>
      <c r="D562" s="2" t="s">
        <v>1426</v>
      </c>
      <c r="E562" s="2" t="s">
        <v>1469</v>
      </c>
      <c r="F562" s="2" t="s">
        <v>1455</v>
      </c>
      <c r="G562" s="2" t="s">
        <v>605</v>
      </c>
      <c r="H562" s="2" t="s">
        <v>1429</v>
      </c>
    </row>
    <row r="563" spans="1:9" ht="25.5">
      <c r="A563" s="2" t="s">
        <v>1388</v>
      </c>
      <c r="C563" s="3" t="s">
        <v>1470</v>
      </c>
      <c r="D563" s="2" t="s">
        <v>1426</v>
      </c>
      <c r="E563" s="2" t="s">
        <v>1471</v>
      </c>
      <c r="F563" s="2" t="s">
        <v>1435</v>
      </c>
      <c r="G563" s="2" t="s">
        <v>605</v>
      </c>
      <c r="H563" s="2" t="s">
        <v>1429</v>
      </c>
    </row>
    <row r="564" spans="1:9" ht="25.5">
      <c r="A564" s="2" t="s">
        <v>1388</v>
      </c>
      <c r="C564" s="3">
        <v>99</v>
      </c>
      <c r="D564" s="2" t="s">
        <v>1426</v>
      </c>
      <c r="E564" s="2" t="s">
        <v>1472</v>
      </c>
      <c r="F564" s="2" t="s">
        <v>1473</v>
      </c>
      <c r="G564" s="2" t="s">
        <v>605</v>
      </c>
      <c r="H564" s="2" t="s">
        <v>1429</v>
      </c>
    </row>
    <row r="565" spans="1:9" ht="25.5">
      <c r="A565" s="2" t="s">
        <v>1388</v>
      </c>
      <c r="C565" s="3" t="s">
        <v>1474</v>
      </c>
      <c r="D565" s="2" t="s">
        <v>1426</v>
      </c>
      <c r="E565" s="2" t="s">
        <v>1475</v>
      </c>
      <c r="F565" s="2" t="s">
        <v>1476</v>
      </c>
      <c r="G565" s="2" t="s">
        <v>605</v>
      </c>
      <c r="H565" s="2" t="s">
        <v>1429</v>
      </c>
    </row>
    <row r="566" spans="1:9" ht="25.5">
      <c r="A566" s="2" t="s">
        <v>1388</v>
      </c>
      <c r="C566" s="3">
        <v>104</v>
      </c>
      <c r="D566" s="2" t="s">
        <v>1426</v>
      </c>
      <c r="E566" s="2" t="s">
        <v>1477</v>
      </c>
      <c r="F566" s="2" t="s">
        <v>1478</v>
      </c>
      <c r="G566" s="2" t="s">
        <v>605</v>
      </c>
    </row>
    <row r="567" spans="1:9" ht="38.25">
      <c r="A567" s="24" t="s">
        <v>1479</v>
      </c>
      <c r="B567" s="32"/>
      <c r="C567" s="35"/>
      <c r="D567" s="25"/>
      <c r="E567" s="24" t="s">
        <v>1480</v>
      </c>
      <c r="F567" s="25"/>
      <c r="G567" s="25"/>
      <c r="H567" s="25" t="s">
        <v>47</v>
      </c>
      <c r="I567" s="25"/>
    </row>
    <row r="568" spans="1:9" ht="33" customHeight="1">
      <c r="A568" s="2" t="s">
        <v>1479</v>
      </c>
      <c r="C568" s="3" t="s">
        <v>1481</v>
      </c>
      <c r="D568" s="2" t="s">
        <v>840</v>
      </c>
      <c r="E568" s="2" t="s">
        <v>1482</v>
      </c>
      <c r="F568" s="2" t="s">
        <v>1483</v>
      </c>
      <c r="G568" s="2" t="s">
        <v>69</v>
      </c>
    </row>
    <row r="569" spans="1:9" ht="30.75" customHeight="1">
      <c r="A569" s="2" t="s">
        <v>1479</v>
      </c>
      <c r="C569" s="3">
        <v>15</v>
      </c>
      <c r="D569" s="2" t="s">
        <v>1484</v>
      </c>
      <c r="E569" s="2" t="s">
        <v>1485</v>
      </c>
      <c r="F569" s="2" t="s">
        <v>1486</v>
      </c>
      <c r="G569" s="2" t="s">
        <v>69</v>
      </c>
    </row>
    <row r="570" spans="1:9">
      <c r="A570" s="2" t="s">
        <v>1479</v>
      </c>
      <c r="C570" s="3">
        <v>22</v>
      </c>
      <c r="D570" s="2" t="s">
        <v>1487</v>
      </c>
      <c r="E570" s="2" t="s">
        <v>1488</v>
      </c>
      <c r="F570" s="2" t="s">
        <v>1489</v>
      </c>
      <c r="G570" s="2" t="s">
        <v>69</v>
      </c>
    </row>
    <row r="571" spans="1:9" ht="25.5">
      <c r="A571" s="2" t="s">
        <v>1479</v>
      </c>
      <c r="C571" s="3">
        <v>23</v>
      </c>
      <c r="D571" s="2" t="s">
        <v>878</v>
      </c>
      <c r="E571" s="2" t="s">
        <v>1490</v>
      </c>
      <c r="F571" s="2" t="s">
        <v>1491</v>
      </c>
      <c r="G571" s="2" t="s">
        <v>69</v>
      </c>
      <c r="H571" s="2" t="s">
        <v>1492</v>
      </c>
    </row>
    <row r="572" spans="1:9">
      <c r="A572" s="2" t="s">
        <v>1479</v>
      </c>
      <c r="C572" s="3">
        <v>24</v>
      </c>
      <c r="D572" s="2" t="s">
        <v>1484</v>
      </c>
      <c r="E572" s="2" t="s">
        <v>1493</v>
      </c>
      <c r="F572" s="2" t="s">
        <v>1494</v>
      </c>
      <c r="G572" s="2" t="s">
        <v>69</v>
      </c>
    </row>
    <row r="573" spans="1:9" ht="25.5">
      <c r="A573" s="2" t="s">
        <v>1479</v>
      </c>
      <c r="C573" s="3">
        <v>25</v>
      </c>
      <c r="D573" s="2" t="s">
        <v>1484</v>
      </c>
      <c r="E573" s="2" t="s">
        <v>1495</v>
      </c>
      <c r="F573" s="2" t="s">
        <v>1496</v>
      </c>
      <c r="G573" s="2" t="s">
        <v>69</v>
      </c>
      <c r="H573" s="2" t="s">
        <v>1497</v>
      </c>
    </row>
    <row r="574" spans="1:9">
      <c r="A574" s="2" t="s">
        <v>1479</v>
      </c>
      <c r="C574" s="3">
        <v>26</v>
      </c>
      <c r="D574" s="2" t="s">
        <v>1484</v>
      </c>
      <c r="E574" s="2" t="s">
        <v>1498</v>
      </c>
      <c r="F574" s="2" t="s">
        <v>1499</v>
      </c>
      <c r="G574" s="2" t="s">
        <v>69</v>
      </c>
    </row>
    <row r="575" spans="1:9">
      <c r="A575" s="2" t="s">
        <v>1479</v>
      </c>
      <c r="C575" s="3">
        <v>27</v>
      </c>
      <c r="D575" s="2" t="s">
        <v>1500</v>
      </c>
      <c r="E575" s="2" t="s">
        <v>1501</v>
      </c>
      <c r="F575" s="2" t="s">
        <v>1502</v>
      </c>
      <c r="G575" s="2" t="s">
        <v>69</v>
      </c>
    </row>
    <row r="576" spans="1:9">
      <c r="A576" s="2" t="s">
        <v>1479</v>
      </c>
      <c r="C576" s="3">
        <v>28</v>
      </c>
      <c r="D576" s="2" t="s">
        <v>1503</v>
      </c>
      <c r="E576" s="2" t="s">
        <v>1504</v>
      </c>
      <c r="F576" s="2" t="s">
        <v>1505</v>
      </c>
      <c r="G576" s="2" t="s">
        <v>69</v>
      </c>
    </row>
    <row r="577" spans="1:9">
      <c r="A577" s="2" t="s">
        <v>1479</v>
      </c>
      <c r="C577" s="3" t="s">
        <v>1506</v>
      </c>
      <c r="E577" s="2" t="s">
        <v>1507</v>
      </c>
      <c r="F577" s="2" t="s">
        <v>1508</v>
      </c>
      <c r="G577" s="2" t="s">
        <v>69</v>
      </c>
    </row>
    <row r="578" spans="1:9" ht="25.5">
      <c r="A578" s="2" t="s">
        <v>1479</v>
      </c>
      <c r="C578" s="3">
        <v>81</v>
      </c>
      <c r="D578" s="2" t="s">
        <v>1509</v>
      </c>
      <c r="E578" s="2" t="s">
        <v>1510</v>
      </c>
      <c r="F578" s="2" t="s">
        <v>1511</v>
      </c>
      <c r="G578" s="2" t="s">
        <v>69</v>
      </c>
      <c r="H578" s="2" t="s">
        <v>1512</v>
      </c>
    </row>
    <row r="579" spans="1:9" ht="38.25">
      <c r="A579" s="24" t="s">
        <v>1513</v>
      </c>
      <c r="B579" s="32"/>
      <c r="C579" s="32"/>
      <c r="D579" s="24"/>
      <c r="E579" s="24" t="s">
        <v>1514</v>
      </c>
      <c r="F579" s="25"/>
      <c r="G579" s="25"/>
      <c r="H579" s="25" t="s">
        <v>47</v>
      </c>
      <c r="I579" s="25"/>
    </row>
    <row r="580" spans="1:9" ht="25.5">
      <c r="A580" s="2" t="s">
        <v>1513</v>
      </c>
      <c r="C580" s="3">
        <v>1</v>
      </c>
      <c r="D580" s="2" t="s">
        <v>69</v>
      </c>
      <c r="E580" s="2" t="s">
        <v>1515</v>
      </c>
      <c r="F580" s="2" t="s">
        <v>1516</v>
      </c>
      <c r="G580" s="2" t="s">
        <v>69</v>
      </c>
    </row>
    <row r="581" spans="1:9" ht="25.5">
      <c r="A581" s="2" t="s">
        <v>1513</v>
      </c>
      <c r="C581" s="3">
        <v>2</v>
      </c>
      <c r="D581" s="2" t="s">
        <v>840</v>
      </c>
      <c r="E581" s="2" t="s">
        <v>1517</v>
      </c>
      <c r="F581" s="2" t="s">
        <v>1518</v>
      </c>
      <c r="G581" s="2" t="s">
        <v>69</v>
      </c>
      <c r="H581" s="2" t="s">
        <v>1519</v>
      </c>
    </row>
    <row r="582" spans="1:9" ht="25.5">
      <c r="A582" s="2" t="s">
        <v>1513</v>
      </c>
      <c r="C582" s="3">
        <v>3</v>
      </c>
      <c r="D582" s="2" t="s">
        <v>191</v>
      </c>
      <c r="E582" s="2" t="s">
        <v>1520</v>
      </c>
      <c r="F582" s="2" t="s">
        <v>1521</v>
      </c>
      <c r="G582" s="2" t="s">
        <v>69</v>
      </c>
    </row>
    <row r="583" spans="1:9" ht="60.75" customHeight="1">
      <c r="A583" s="2" t="s">
        <v>1513</v>
      </c>
      <c r="C583" s="18" t="s">
        <v>1522</v>
      </c>
      <c r="D583" s="2" t="s">
        <v>191</v>
      </c>
      <c r="E583" s="2" t="s">
        <v>1523</v>
      </c>
      <c r="F583" s="2" t="s">
        <v>1524</v>
      </c>
      <c r="G583" s="2" t="s">
        <v>69</v>
      </c>
    </row>
    <row r="584" spans="1:9">
      <c r="A584" s="2" t="s">
        <v>1513</v>
      </c>
      <c r="C584" s="3">
        <v>15</v>
      </c>
      <c r="E584" s="2" t="s">
        <v>1525</v>
      </c>
      <c r="G584" s="2" t="s">
        <v>69</v>
      </c>
    </row>
    <row r="585" spans="1:9" ht="25.5">
      <c r="A585" s="2" t="s">
        <v>1513</v>
      </c>
      <c r="C585" s="2" t="s">
        <v>1526</v>
      </c>
      <c r="D585" s="2" t="s">
        <v>1527</v>
      </c>
      <c r="E585" s="2" t="s">
        <v>1528</v>
      </c>
      <c r="F585" s="2" t="s">
        <v>1529</v>
      </c>
      <c r="G585" s="2" t="s">
        <v>69</v>
      </c>
    </row>
    <row r="586" spans="1:9" ht="25.5">
      <c r="A586" s="2" t="s">
        <v>1513</v>
      </c>
      <c r="C586" s="3" t="s">
        <v>1530</v>
      </c>
      <c r="D586" s="2" t="s">
        <v>194</v>
      </c>
      <c r="E586" s="2" t="s">
        <v>1531</v>
      </c>
      <c r="F586" s="2" t="s">
        <v>1532</v>
      </c>
      <c r="G586" s="2" t="s">
        <v>69</v>
      </c>
    </row>
    <row r="587" spans="1:9" ht="25.5">
      <c r="A587" s="2" t="s">
        <v>1513</v>
      </c>
      <c r="C587" s="3">
        <v>20</v>
      </c>
      <c r="D587" s="2" t="s">
        <v>191</v>
      </c>
      <c r="E587" s="2" t="s">
        <v>1533</v>
      </c>
      <c r="F587" s="2" t="s">
        <v>1534</v>
      </c>
      <c r="G587" s="2" t="s">
        <v>69</v>
      </c>
    </row>
    <row r="588" spans="1:9">
      <c r="A588" s="2" t="s">
        <v>1513</v>
      </c>
      <c r="C588" s="3">
        <v>21</v>
      </c>
      <c r="E588" s="2" t="s">
        <v>1535</v>
      </c>
      <c r="F588" s="2" t="s">
        <v>1536</v>
      </c>
      <c r="G588" s="2" t="s">
        <v>69</v>
      </c>
    </row>
    <row r="589" spans="1:9" ht="25.5">
      <c r="A589" s="2" t="s">
        <v>1513</v>
      </c>
      <c r="C589" s="3">
        <v>22</v>
      </c>
      <c r="D589" s="2" t="s">
        <v>191</v>
      </c>
      <c r="E589" s="2" t="s">
        <v>1537</v>
      </c>
      <c r="F589" s="2" t="s">
        <v>1538</v>
      </c>
      <c r="G589" s="2" t="s">
        <v>69</v>
      </c>
    </row>
    <row r="590" spans="1:9" ht="25.5">
      <c r="A590" s="2" t="s">
        <v>1513</v>
      </c>
      <c r="C590" s="3">
        <v>23</v>
      </c>
      <c r="D590" s="2" t="s">
        <v>194</v>
      </c>
      <c r="E590" s="2" t="s">
        <v>1539</v>
      </c>
      <c r="F590" s="2" t="s">
        <v>1538</v>
      </c>
      <c r="G590" s="2" t="s">
        <v>69</v>
      </c>
    </row>
    <row r="591" spans="1:9" ht="38.25">
      <c r="A591" s="2" t="s">
        <v>1513</v>
      </c>
      <c r="C591" s="3" t="s">
        <v>1540</v>
      </c>
      <c r="D591" s="2" t="s">
        <v>1541</v>
      </c>
      <c r="E591" s="2" t="s">
        <v>1542</v>
      </c>
      <c r="F591" s="2" t="s">
        <v>1543</v>
      </c>
      <c r="G591" s="2" t="s">
        <v>69</v>
      </c>
    </row>
    <row r="592" spans="1:9" ht="25.5">
      <c r="A592" s="2" t="s">
        <v>1513</v>
      </c>
      <c r="C592" s="3">
        <v>26</v>
      </c>
      <c r="D592" s="2" t="s">
        <v>1544</v>
      </c>
      <c r="E592" s="2" t="s">
        <v>1545</v>
      </c>
      <c r="F592" s="2" t="s">
        <v>1546</v>
      </c>
      <c r="G592" s="2" t="s">
        <v>69</v>
      </c>
    </row>
    <row r="593" spans="1:8" ht="25.5">
      <c r="A593" s="2" t="s">
        <v>1513</v>
      </c>
      <c r="C593" s="3">
        <v>27</v>
      </c>
      <c r="D593" s="2" t="s">
        <v>1547</v>
      </c>
      <c r="E593" s="2" t="s">
        <v>1548</v>
      </c>
      <c r="F593" s="2" t="s">
        <v>1549</v>
      </c>
      <c r="G593" s="2" t="s">
        <v>69</v>
      </c>
    </row>
    <row r="594" spans="1:8" ht="38.25">
      <c r="A594" s="2" t="s">
        <v>1513</v>
      </c>
      <c r="C594" s="3" t="s">
        <v>1550</v>
      </c>
      <c r="D594" s="2" t="s">
        <v>194</v>
      </c>
      <c r="E594" s="2" t="s">
        <v>1551</v>
      </c>
      <c r="F594" s="2" t="s">
        <v>1552</v>
      </c>
      <c r="G594" s="2" t="s">
        <v>69</v>
      </c>
    </row>
    <row r="595" spans="1:8" ht="25.5">
      <c r="A595" s="2" t="s">
        <v>1513</v>
      </c>
      <c r="C595" s="3">
        <v>30</v>
      </c>
      <c r="D595" s="2" t="s">
        <v>1553</v>
      </c>
      <c r="E595" s="2" t="s">
        <v>1554</v>
      </c>
      <c r="F595" s="2" t="s">
        <v>1555</v>
      </c>
      <c r="G595" s="2" t="s">
        <v>69</v>
      </c>
      <c r="H595" s="2" t="s">
        <v>1556</v>
      </c>
    </row>
    <row r="596" spans="1:8" ht="25.5">
      <c r="A596" s="2" t="s">
        <v>1513</v>
      </c>
      <c r="C596" s="3">
        <v>31</v>
      </c>
      <c r="D596" s="2" t="s">
        <v>1547</v>
      </c>
      <c r="E596" s="2" t="s">
        <v>1557</v>
      </c>
      <c r="F596" s="2" t="s">
        <v>1558</v>
      </c>
      <c r="G596" s="2" t="s">
        <v>69</v>
      </c>
    </row>
    <row r="597" spans="1:8" ht="51">
      <c r="A597" s="2" t="s">
        <v>1513</v>
      </c>
      <c r="C597" s="3" t="s">
        <v>1559</v>
      </c>
      <c r="D597" s="2" t="s">
        <v>1560</v>
      </c>
      <c r="E597" s="2" t="s">
        <v>1561</v>
      </c>
      <c r="F597" s="2" t="s">
        <v>1562</v>
      </c>
      <c r="G597" s="2" t="s">
        <v>69</v>
      </c>
      <c r="H597" s="2" t="s">
        <v>1563</v>
      </c>
    </row>
    <row r="598" spans="1:8" ht="38.25">
      <c r="A598" s="2" t="s">
        <v>1513</v>
      </c>
      <c r="C598" s="3">
        <v>34</v>
      </c>
      <c r="D598" s="2" t="s">
        <v>1560</v>
      </c>
      <c r="E598" s="2" t="s">
        <v>1564</v>
      </c>
      <c r="F598" s="2" t="s">
        <v>1562</v>
      </c>
      <c r="G598" s="2" t="s">
        <v>69</v>
      </c>
    </row>
    <row r="599" spans="1:8" ht="38.25">
      <c r="A599" s="2" t="s">
        <v>1513</v>
      </c>
      <c r="C599" s="3">
        <v>35</v>
      </c>
      <c r="D599" s="2" t="s">
        <v>194</v>
      </c>
      <c r="E599" s="2" t="s">
        <v>1565</v>
      </c>
      <c r="F599" s="2" t="s">
        <v>1566</v>
      </c>
      <c r="G599" s="2" t="s">
        <v>69</v>
      </c>
    </row>
    <row r="600" spans="1:8" ht="25.5">
      <c r="A600" s="2" t="s">
        <v>1513</v>
      </c>
      <c r="C600" s="3" t="s">
        <v>1567</v>
      </c>
      <c r="D600" s="2" t="s">
        <v>1560</v>
      </c>
      <c r="E600" s="2" t="s">
        <v>1568</v>
      </c>
      <c r="F600" s="2" t="s">
        <v>1569</v>
      </c>
      <c r="G600" s="2" t="s">
        <v>69</v>
      </c>
    </row>
    <row r="601" spans="1:8" ht="25.5">
      <c r="A601" s="2" t="s">
        <v>1513</v>
      </c>
      <c r="C601" s="3">
        <v>38</v>
      </c>
      <c r="D601" s="2" t="s">
        <v>194</v>
      </c>
      <c r="E601" s="2" t="s">
        <v>1570</v>
      </c>
      <c r="F601" s="2" t="s">
        <v>1569</v>
      </c>
      <c r="G601" s="2" t="s">
        <v>69</v>
      </c>
    </row>
    <row r="602" spans="1:8" ht="115.5" customHeight="1">
      <c r="A602" s="2" t="s">
        <v>1513</v>
      </c>
      <c r="C602" s="3" t="s">
        <v>1571</v>
      </c>
      <c r="E602" s="2" t="s">
        <v>1572</v>
      </c>
      <c r="F602" s="2" t="s">
        <v>1573</v>
      </c>
      <c r="G602" s="2" t="s">
        <v>69</v>
      </c>
      <c r="H602" s="2" t="s">
        <v>1574</v>
      </c>
    </row>
    <row r="603" spans="1:8" ht="25.5">
      <c r="A603" s="2" t="s">
        <v>1513</v>
      </c>
      <c r="C603" s="3">
        <v>41</v>
      </c>
      <c r="D603" s="2" t="s">
        <v>69</v>
      </c>
      <c r="E603" s="2" t="s">
        <v>1575</v>
      </c>
      <c r="F603" s="2" t="s">
        <v>1576</v>
      </c>
      <c r="G603" s="2" t="s">
        <v>69</v>
      </c>
    </row>
    <row r="604" spans="1:8" ht="25.5">
      <c r="A604" s="2" t="s">
        <v>1513</v>
      </c>
      <c r="C604" s="3" t="s">
        <v>1577</v>
      </c>
      <c r="D604" s="2" t="s">
        <v>1578</v>
      </c>
      <c r="E604" s="2" t="s">
        <v>1579</v>
      </c>
      <c r="F604" s="2" t="s">
        <v>1580</v>
      </c>
      <c r="G604" s="2" t="s">
        <v>69</v>
      </c>
    </row>
    <row r="605" spans="1:8" ht="78.75" customHeight="1">
      <c r="A605" s="2" t="s">
        <v>1513</v>
      </c>
      <c r="C605" s="3" t="s">
        <v>1581</v>
      </c>
      <c r="D605" s="2" t="s">
        <v>194</v>
      </c>
      <c r="E605" s="2" t="s">
        <v>1582</v>
      </c>
      <c r="F605" s="2" t="s">
        <v>1583</v>
      </c>
      <c r="G605" s="2" t="s">
        <v>69</v>
      </c>
    </row>
    <row r="606" spans="1:8" ht="25.5">
      <c r="A606" s="2" t="s">
        <v>1513</v>
      </c>
      <c r="C606" s="3">
        <v>46</v>
      </c>
      <c r="D606" s="2" t="s">
        <v>191</v>
      </c>
      <c r="E606" s="2" t="s">
        <v>1584</v>
      </c>
      <c r="F606" s="2" t="s">
        <v>1585</v>
      </c>
      <c r="G606" s="2" t="s">
        <v>69</v>
      </c>
    </row>
    <row r="607" spans="1:8" ht="51">
      <c r="A607" s="2" t="s">
        <v>1513</v>
      </c>
      <c r="C607" s="3">
        <v>47</v>
      </c>
      <c r="D607" s="2" t="s">
        <v>194</v>
      </c>
      <c r="E607" s="2" t="s">
        <v>1586</v>
      </c>
      <c r="F607" s="2" t="s">
        <v>1587</v>
      </c>
      <c r="G607" s="2" t="s">
        <v>69</v>
      </c>
    </row>
    <row r="608" spans="1:8" ht="96" customHeight="1">
      <c r="A608" s="2" t="s">
        <v>1513</v>
      </c>
      <c r="C608" s="3" t="s">
        <v>1588</v>
      </c>
      <c r="D608" s="2" t="s">
        <v>194</v>
      </c>
      <c r="E608" s="2" t="s">
        <v>1589</v>
      </c>
      <c r="F608" s="2" t="s">
        <v>1590</v>
      </c>
      <c r="G608" s="2" t="s">
        <v>69</v>
      </c>
    </row>
    <row r="609" spans="1:8" ht="106.5" customHeight="1">
      <c r="A609" s="2" t="s">
        <v>1513</v>
      </c>
      <c r="C609" s="3" t="s">
        <v>1591</v>
      </c>
      <c r="D609" s="2" t="s">
        <v>194</v>
      </c>
      <c r="E609" s="2" t="s">
        <v>1592</v>
      </c>
      <c r="F609" s="2" t="s">
        <v>1590</v>
      </c>
      <c r="G609" s="2" t="s">
        <v>69</v>
      </c>
    </row>
    <row r="610" spans="1:8">
      <c r="A610" s="2" t="s">
        <v>1513</v>
      </c>
      <c r="C610" s="3">
        <v>52</v>
      </c>
      <c r="E610" s="2" t="s">
        <v>1593</v>
      </c>
      <c r="F610" s="2" t="s">
        <v>1594</v>
      </c>
      <c r="G610" s="2" t="s">
        <v>69</v>
      </c>
    </row>
    <row r="611" spans="1:8" ht="81.75" customHeight="1">
      <c r="A611" s="2" t="s">
        <v>1513</v>
      </c>
      <c r="C611" s="3" t="s">
        <v>1595</v>
      </c>
      <c r="D611" s="2" t="s">
        <v>1596</v>
      </c>
      <c r="E611" s="2" t="s">
        <v>1597</v>
      </c>
      <c r="F611" s="2" t="s">
        <v>1598</v>
      </c>
      <c r="G611" s="2" t="s">
        <v>69</v>
      </c>
      <c r="H611" s="2" t="s">
        <v>1599</v>
      </c>
    </row>
    <row r="612" spans="1:8" ht="51">
      <c r="A612" s="2" t="s">
        <v>1513</v>
      </c>
      <c r="C612" s="3" t="s">
        <v>1425</v>
      </c>
      <c r="D612" s="2" t="s">
        <v>69</v>
      </c>
      <c r="E612" s="2" t="s">
        <v>1600</v>
      </c>
      <c r="F612" s="2" t="s">
        <v>1601</v>
      </c>
      <c r="G612" s="2" t="s">
        <v>69</v>
      </c>
    </row>
    <row r="613" spans="1:8" ht="51">
      <c r="A613" s="2" t="s">
        <v>1513</v>
      </c>
      <c r="C613" s="3" t="s">
        <v>1430</v>
      </c>
      <c r="D613" s="2" t="s">
        <v>1602</v>
      </c>
      <c r="E613" s="2" t="s">
        <v>1603</v>
      </c>
      <c r="F613" s="2" t="s">
        <v>1604</v>
      </c>
      <c r="G613" s="2" t="s">
        <v>69</v>
      </c>
    </row>
    <row r="614" spans="1:8" ht="102">
      <c r="A614" s="2" t="s">
        <v>1513</v>
      </c>
      <c r="C614" s="3" t="s">
        <v>1433</v>
      </c>
      <c r="D614" s="2" t="s">
        <v>1605</v>
      </c>
      <c r="E614" s="2" t="s">
        <v>1606</v>
      </c>
      <c r="F614" s="2" t="s">
        <v>1607</v>
      </c>
      <c r="G614" s="2" t="s">
        <v>69</v>
      </c>
    </row>
    <row r="615" spans="1:8" ht="38.25">
      <c r="A615" s="2" t="s">
        <v>1513</v>
      </c>
      <c r="C615" s="3" t="s">
        <v>1436</v>
      </c>
      <c r="D615" s="2" t="s">
        <v>69</v>
      </c>
      <c r="E615" s="2" t="s">
        <v>1608</v>
      </c>
      <c r="F615" s="2" t="s">
        <v>1609</v>
      </c>
      <c r="G615" s="2" t="s">
        <v>69</v>
      </c>
    </row>
    <row r="616" spans="1:8">
      <c r="A616" s="2" t="s">
        <v>1513</v>
      </c>
      <c r="C616" s="3">
        <v>63</v>
      </c>
      <c r="E616" s="2" t="s">
        <v>1610</v>
      </c>
    </row>
    <row r="617" spans="1:8" ht="92.25" customHeight="1">
      <c r="A617" s="2" t="s">
        <v>1513</v>
      </c>
      <c r="C617" s="3" t="s">
        <v>1611</v>
      </c>
      <c r="D617" s="2" t="s">
        <v>1612</v>
      </c>
      <c r="E617" s="2" t="s">
        <v>1613</v>
      </c>
      <c r="F617" s="2" t="s">
        <v>1614</v>
      </c>
      <c r="G617" s="2" t="s">
        <v>69</v>
      </c>
      <c r="H617" s="2" t="s">
        <v>1615</v>
      </c>
    </row>
    <row r="618" spans="1:8" ht="25.5">
      <c r="A618" s="2" t="s">
        <v>1513</v>
      </c>
      <c r="C618" s="3">
        <v>66</v>
      </c>
      <c r="D618" s="2" t="s">
        <v>69</v>
      </c>
      <c r="E618" s="2" t="s">
        <v>1616</v>
      </c>
      <c r="F618" s="2" t="s">
        <v>1617</v>
      </c>
      <c r="G618" s="2" t="s">
        <v>69</v>
      </c>
    </row>
    <row r="619" spans="1:8" ht="38.25" customHeight="1">
      <c r="A619" s="2" t="s">
        <v>1513</v>
      </c>
      <c r="C619" s="3">
        <v>67</v>
      </c>
      <c r="D619" s="2" t="s">
        <v>194</v>
      </c>
      <c r="E619" s="2" t="s">
        <v>1618</v>
      </c>
      <c r="F619" s="2" t="s">
        <v>1619</v>
      </c>
      <c r="G619" s="2" t="s">
        <v>69</v>
      </c>
    </row>
    <row r="620" spans="1:8" ht="38.25">
      <c r="A620" s="2" t="s">
        <v>1513</v>
      </c>
      <c r="C620" s="3">
        <v>68</v>
      </c>
      <c r="D620" s="2" t="s">
        <v>1620</v>
      </c>
      <c r="E620" s="2" t="s">
        <v>1621</v>
      </c>
      <c r="F620" s="2" t="s">
        <v>1622</v>
      </c>
      <c r="G620" s="2" t="s">
        <v>69</v>
      </c>
    </row>
    <row r="621" spans="1:8">
      <c r="A621" s="2" t="s">
        <v>1513</v>
      </c>
      <c r="C621" s="3" t="s">
        <v>1623</v>
      </c>
      <c r="E621" s="2" t="s">
        <v>1624</v>
      </c>
      <c r="F621" s="2" t="s">
        <v>1625</v>
      </c>
      <c r="G621" s="2" t="s">
        <v>69</v>
      </c>
    </row>
    <row r="622" spans="1:8" ht="38.25">
      <c r="A622" s="2" t="s">
        <v>1513</v>
      </c>
      <c r="C622" s="3">
        <v>73</v>
      </c>
      <c r="D622" s="2" t="s">
        <v>69</v>
      </c>
      <c r="E622" s="2" t="s">
        <v>1626</v>
      </c>
      <c r="F622" s="2" t="s">
        <v>1518</v>
      </c>
      <c r="G622" s="2" t="s">
        <v>69</v>
      </c>
      <c r="H622" s="2" t="s">
        <v>1627</v>
      </c>
    </row>
    <row r="623" spans="1:8" ht="25.5">
      <c r="A623" s="2" t="s">
        <v>1513</v>
      </c>
      <c r="C623" s="3" t="s">
        <v>1628</v>
      </c>
      <c r="E623" s="2" t="s">
        <v>1629</v>
      </c>
      <c r="F623" s="2" t="s">
        <v>1630</v>
      </c>
      <c r="G623" s="2" t="s">
        <v>69</v>
      </c>
    </row>
    <row r="624" spans="1:8">
      <c r="A624" s="2" t="s">
        <v>1513</v>
      </c>
      <c r="C624" s="3">
        <v>76</v>
      </c>
      <c r="E624" s="2" t="s">
        <v>1631</v>
      </c>
      <c r="G624" s="2" t="s">
        <v>69</v>
      </c>
    </row>
    <row r="625" spans="1:9" ht="42" customHeight="1">
      <c r="A625" s="2" t="s">
        <v>1513</v>
      </c>
      <c r="C625" s="3" t="s">
        <v>1632</v>
      </c>
      <c r="D625" s="2" t="s">
        <v>1633</v>
      </c>
      <c r="E625" s="2" t="s">
        <v>1634</v>
      </c>
      <c r="F625" s="2" t="s">
        <v>1635</v>
      </c>
      <c r="G625" s="2" t="s">
        <v>69</v>
      </c>
    </row>
    <row r="626" spans="1:9" ht="54.75" customHeight="1">
      <c r="A626" s="2" t="s">
        <v>1513</v>
      </c>
      <c r="C626" s="3" t="s">
        <v>1636</v>
      </c>
      <c r="D626" s="2" t="s">
        <v>1633</v>
      </c>
      <c r="E626" s="2" t="s">
        <v>1637</v>
      </c>
      <c r="F626" s="2" t="s">
        <v>1638</v>
      </c>
      <c r="G626" s="2" t="s">
        <v>69</v>
      </c>
    </row>
    <row r="627" spans="1:9" ht="93.75" customHeight="1">
      <c r="A627" s="2" t="s">
        <v>1513</v>
      </c>
      <c r="C627" s="3" t="s">
        <v>1639</v>
      </c>
      <c r="D627" s="2" t="s">
        <v>69</v>
      </c>
      <c r="E627" s="2" t="s">
        <v>1640</v>
      </c>
      <c r="F627" s="2" t="s">
        <v>1641</v>
      </c>
      <c r="G627" s="2" t="s">
        <v>69</v>
      </c>
    </row>
    <row r="628" spans="1:9" ht="51">
      <c r="A628" s="2" t="s">
        <v>1513</v>
      </c>
      <c r="C628" s="3" t="s">
        <v>1642</v>
      </c>
      <c r="D628" s="2" t="s">
        <v>1633</v>
      </c>
      <c r="E628" s="2" t="s">
        <v>1643</v>
      </c>
      <c r="F628" s="2" t="s">
        <v>1644</v>
      </c>
      <c r="G628" s="2" t="s">
        <v>69</v>
      </c>
    </row>
    <row r="629" spans="1:9">
      <c r="A629" s="39" t="s">
        <v>1645</v>
      </c>
      <c r="B629" s="40"/>
      <c r="C629" s="35"/>
      <c r="D629" s="25"/>
      <c r="E629" s="24" t="s">
        <v>1646</v>
      </c>
      <c r="F629" s="25"/>
      <c r="G629" s="25"/>
      <c r="H629" s="25"/>
      <c r="I629" s="25"/>
    </row>
    <row r="630" spans="1:9" ht="38.25">
      <c r="A630" s="2" t="s">
        <v>1647</v>
      </c>
      <c r="E630" s="2" t="s">
        <v>1648</v>
      </c>
      <c r="H630" s="2" t="s">
        <v>47</v>
      </c>
    </row>
    <row r="631" spans="1:9" ht="63.75">
      <c r="A631" s="24" t="s">
        <v>1649</v>
      </c>
      <c r="B631" s="32"/>
      <c r="C631" s="32"/>
      <c r="D631" s="24"/>
      <c r="E631" s="24" t="s">
        <v>1650</v>
      </c>
      <c r="F631" s="25"/>
      <c r="G631" s="25"/>
      <c r="H631" s="25" t="s">
        <v>1651</v>
      </c>
      <c r="I631" s="25"/>
    </row>
    <row r="632" spans="1:9" ht="76.5">
      <c r="A632" s="2" t="s">
        <v>1649</v>
      </c>
      <c r="C632" s="3" t="s">
        <v>342</v>
      </c>
      <c r="E632" s="2" t="s">
        <v>1652</v>
      </c>
      <c r="G632" s="2" t="s">
        <v>18</v>
      </c>
    </row>
    <row r="633" spans="1:9" ht="25.5">
      <c r="A633" s="2" t="s">
        <v>1649</v>
      </c>
      <c r="C633" s="3" t="s">
        <v>1653</v>
      </c>
      <c r="D633" s="2" t="s">
        <v>1654</v>
      </c>
      <c r="E633" s="2" t="s">
        <v>1655</v>
      </c>
      <c r="F633" s="2" t="s">
        <v>1656</v>
      </c>
      <c r="G633" s="2" t="s">
        <v>76</v>
      </c>
    </row>
    <row r="634" spans="1:9">
      <c r="A634" s="2" t="s">
        <v>1649</v>
      </c>
      <c r="C634" s="3">
        <v>10</v>
      </c>
      <c r="D634" s="2" t="s">
        <v>334</v>
      </c>
      <c r="E634" s="2" t="s">
        <v>1657</v>
      </c>
      <c r="G634" s="2" t="s">
        <v>76</v>
      </c>
    </row>
    <row r="635" spans="1:9">
      <c r="A635" s="2" t="s">
        <v>1649</v>
      </c>
      <c r="C635" s="3" t="s">
        <v>1658</v>
      </c>
      <c r="E635" s="2" t="s">
        <v>1659</v>
      </c>
    </row>
    <row r="636" spans="1:9">
      <c r="A636" s="24" t="s">
        <v>1660</v>
      </c>
      <c r="B636" s="32"/>
      <c r="C636" s="32"/>
      <c r="D636" s="24"/>
      <c r="E636" s="24" t="s">
        <v>1661</v>
      </c>
      <c r="F636" s="25"/>
      <c r="G636" s="25"/>
      <c r="H636" s="25"/>
      <c r="I636" s="25"/>
    </row>
    <row r="637" spans="1:9" ht="48.75" customHeight="1">
      <c r="A637" s="2" t="s">
        <v>1660</v>
      </c>
      <c r="E637" s="2" t="s">
        <v>1662</v>
      </c>
      <c r="F637" s="2" t="s">
        <v>599</v>
      </c>
      <c r="G637" s="2" t="s">
        <v>18</v>
      </c>
      <c r="H637" s="2" t="s">
        <v>47</v>
      </c>
    </row>
    <row r="638" spans="1:9" ht="48.75" customHeight="1">
      <c r="A638" s="24" t="s">
        <v>1663</v>
      </c>
      <c r="B638" s="32"/>
      <c r="C638" s="32"/>
      <c r="D638" s="24"/>
      <c r="E638" s="24" t="s">
        <v>1664</v>
      </c>
      <c r="F638" s="24" t="s">
        <v>1665</v>
      </c>
      <c r="G638" s="25"/>
      <c r="H638" s="25"/>
      <c r="I638" s="25"/>
    </row>
    <row r="639" spans="1:9" ht="48.75" customHeight="1">
      <c r="A639" s="2" t="s">
        <v>1663</v>
      </c>
      <c r="B639" s="15"/>
      <c r="C639" s="15"/>
      <c r="D639" s="1"/>
      <c r="E639" s="2" t="s">
        <v>1666</v>
      </c>
      <c r="G639" s="2" t="s">
        <v>76</v>
      </c>
    </row>
    <row r="640" spans="1:9" ht="48.75" customHeight="1">
      <c r="A640" s="2" t="s">
        <v>1663</v>
      </c>
      <c r="B640" s="15"/>
      <c r="C640" s="15"/>
      <c r="D640" s="1"/>
      <c r="E640" s="2" t="s">
        <v>1667</v>
      </c>
      <c r="G640" s="2" t="s">
        <v>76</v>
      </c>
    </row>
    <row r="641" spans="1:9" ht="98.25" customHeight="1">
      <c r="A641" s="2" t="s">
        <v>1663</v>
      </c>
      <c r="B641" s="15"/>
      <c r="C641" s="15"/>
      <c r="D641" s="1"/>
      <c r="E641" s="2" t="s">
        <v>1668</v>
      </c>
      <c r="G641" s="2" t="s">
        <v>76</v>
      </c>
    </row>
    <row r="642" spans="1:9" ht="48.75" customHeight="1">
      <c r="A642" s="2" t="s">
        <v>1663</v>
      </c>
      <c r="B642" s="15"/>
      <c r="C642" s="15"/>
      <c r="D642" s="1"/>
      <c r="E642" s="2" t="s">
        <v>1669</v>
      </c>
      <c r="G642" s="2" t="s">
        <v>76</v>
      </c>
    </row>
    <row r="643" spans="1:9" ht="48.75" customHeight="1">
      <c r="A643" s="2" t="s">
        <v>1663</v>
      </c>
      <c r="B643" s="15"/>
      <c r="C643" s="15"/>
      <c r="D643" s="1"/>
      <c r="E643" s="2" t="s">
        <v>1670</v>
      </c>
      <c r="G643" s="2" t="s">
        <v>76</v>
      </c>
    </row>
    <row r="644" spans="1:9" ht="48.75" customHeight="1">
      <c r="A644" s="24" t="s">
        <v>1671</v>
      </c>
      <c r="B644" s="32"/>
      <c r="C644" s="32"/>
      <c r="D644" s="24"/>
      <c r="E644" s="41" t="s">
        <v>1664</v>
      </c>
      <c r="F644" s="24" t="s">
        <v>1672</v>
      </c>
      <c r="G644" s="25"/>
      <c r="H644" s="25"/>
      <c r="I644" s="25"/>
    </row>
    <row r="645" spans="1:9" ht="48.75" customHeight="1">
      <c r="A645" s="2" t="s">
        <v>1671</v>
      </c>
      <c r="B645" s="15"/>
      <c r="C645" s="15"/>
      <c r="D645" s="1"/>
      <c r="E645" s="2" t="s">
        <v>1673</v>
      </c>
      <c r="G645" s="2" t="s">
        <v>76</v>
      </c>
    </row>
    <row r="646" spans="1:9" ht="48.75" customHeight="1">
      <c r="A646" s="2" t="s">
        <v>1671</v>
      </c>
      <c r="B646" s="15"/>
      <c r="C646" s="15"/>
      <c r="D646" s="1"/>
      <c r="E646" s="2" t="s">
        <v>1674</v>
      </c>
      <c r="G646" s="2" t="s">
        <v>76</v>
      </c>
    </row>
    <row r="647" spans="1:9" ht="69" customHeight="1">
      <c r="A647" s="2" t="s">
        <v>1671</v>
      </c>
      <c r="B647" s="15"/>
      <c r="C647" s="15"/>
      <c r="D647" s="1"/>
      <c r="E647" s="2" t="s">
        <v>1675</v>
      </c>
      <c r="G647" s="2" t="s">
        <v>76</v>
      </c>
    </row>
    <row r="648" spans="1:9" ht="48.75" customHeight="1">
      <c r="A648" s="24" t="s">
        <v>1676</v>
      </c>
      <c r="B648" s="32"/>
      <c r="C648" s="32"/>
      <c r="D648" s="24"/>
      <c r="E648" s="41"/>
      <c r="F648" s="24" t="s">
        <v>1677</v>
      </c>
      <c r="G648" s="25"/>
      <c r="H648" s="25"/>
      <c r="I648" s="25"/>
    </row>
    <row r="649" spans="1:9" ht="68.25" customHeight="1">
      <c r="A649" s="2" t="s">
        <v>1676</v>
      </c>
      <c r="B649" s="15"/>
      <c r="C649" s="15"/>
      <c r="D649" s="1"/>
      <c r="E649" s="2" t="s">
        <v>1678</v>
      </c>
      <c r="G649" s="2" t="s">
        <v>76</v>
      </c>
    </row>
    <row r="650" spans="1:9" ht="74.25" customHeight="1">
      <c r="A650" s="2" t="s">
        <v>1676</v>
      </c>
      <c r="B650" s="15"/>
      <c r="C650" s="15"/>
      <c r="D650" s="1"/>
      <c r="E650" s="2" t="s">
        <v>1679</v>
      </c>
      <c r="G650" s="2" t="s">
        <v>76</v>
      </c>
    </row>
    <row r="651" spans="1:9" ht="38.25">
      <c r="A651" s="24" t="s">
        <v>1680</v>
      </c>
      <c r="B651" s="32"/>
      <c r="C651" s="32"/>
      <c r="D651" s="24"/>
      <c r="E651" s="24" t="s">
        <v>1664</v>
      </c>
      <c r="F651" s="24" t="s">
        <v>1681</v>
      </c>
      <c r="G651" s="25"/>
      <c r="H651" s="25" t="s">
        <v>47</v>
      </c>
      <c r="I651" s="25"/>
    </row>
    <row r="652" spans="1:9" ht="51">
      <c r="A652" s="2" t="s">
        <v>1680</v>
      </c>
      <c r="C652" s="2"/>
      <c r="E652" s="2" t="s">
        <v>1682</v>
      </c>
      <c r="G652" s="2" t="s">
        <v>76</v>
      </c>
    </row>
    <row r="653" spans="1:9" ht="63.75">
      <c r="A653" s="2" t="s">
        <v>1680</v>
      </c>
      <c r="C653" s="2"/>
      <c r="E653" s="2" t="s">
        <v>1683</v>
      </c>
      <c r="G653" s="2" t="s">
        <v>76</v>
      </c>
    </row>
    <row r="654" spans="1:9" ht="38.25">
      <c r="A654" s="2" t="s">
        <v>1680</v>
      </c>
      <c r="C654" s="2"/>
      <c r="E654" s="2" t="s">
        <v>1684</v>
      </c>
      <c r="G654" s="2" t="s">
        <v>76</v>
      </c>
    </row>
    <row r="655" spans="1:9" ht="38.25">
      <c r="A655" s="2" t="s">
        <v>1680</v>
      </c>
      <c r="C655" s="2"/>
      <c r="E655" s="2" t="s">
        <v>1685</v>
      </c>
      <c r="G655" s="2" t="s">
        <v>76</v>
      </c>
    </row>
    <row r="656" spans="1:9" ht="51">
      <c r="A656" s="2" t="s">
        <v>1680</v>
      </c>
      <c r="C656" s="2"/>
      <c r="E656" s="2" t="s">
        <v>1686</v>
      </c>
      <c r="G656" s="2" t="s">
        <v>76</v>
      </c>
    </row>
    <row r="657" spans="1:9" ht="38.25">
      <c r="A657" s="2" t="s">
        <v>1680</v>
      </c>
      <c r="C657" s="2"/>
      <c r="E657" s="2" t="s">
        <v>1687</v>
      </c>
      <c r="G657" s="2" t="s">
        <v>76</v>
      </c>
    </row>
    <row r="658" spans="1:9" ht="51">
      <c r="A658" s="2" t="s">
        <v>1680</v>
      </c>
      <c r="C658" s="3" t="s">
        <v>516</v>
      </c>
      <c r="E658" s="2" t="s">
        <v>1688</v>
      </c>
      <c r="F658" s="2" t="s">
        <v>1689</v>
      </c>
      <c r="G658" s="2" t="s">
        <v>76</v>
      </c>
    </row>
    <row r="659" spans="1:9" ht="102">
      <c r="A659" s="2" t="s">
        <v>1680</v>
      </c>
      <c r="C659" s="3" t="s">
        <v>413</v>
      </c>
      <c r="E659" s="2" t="s">
        <v>1690</v>
      </c>
      <c r="F659" s="2" t="s">
        <v>1691</v>
      </c>
      <c r="G659" s="2" t="s">
        <v>76</v>
      </c>
    </row>
    <row r="660" spans="1:9">
      <c r="A660" s="24" t="s">
        <v>1692</v>
      </c>
      <c r="B660" s="32"/>
      <c r="C660" s="32"/>
      <c r="D660" s="24"/>
      <c r="E660" s="24" t="s">
        <v>1693</v>
      </c>
      <c r="F660" s="25"/>
      <c r="G660" s="25"/>
      <c r="H660" s="25"/>
      <c r="I660" s="25"/>
    </row>
    <row r="661" spans="1:9" ht="38.25">
      <c r="A661" s="2" t="s">
        <v>1692</v>
      </c>
      <c r="E661" s="2" t="s">
        <v>1694</v>
      </c>
      <c r="G661" s="2" t="s">
        <v>18</v>
      </c>
      <c r="H661" s="2" t="s">
        <v>47</v>
      </c>
    </row>
    <row r="662" spans="1:9">
      <c r="A662" s="24" t="s">
        <v>1695</v>
      </c>
      <c r="B662" s="32"/>
      <c r="C662" s="24"/>
      <c r="D662" s="24"/>
      <c r="E662" s="24" t="s">
        <v>1696</v>
      </c>
      <c r="F662" s="24"/>
      <c r="G662" s="24"/>
      <c r="H662" s="24"/>
      <c r="I662" s="24"/>
    </row>
    <row r="663" spans="1:9" ht="51">
      <c r="A663" s="2" t="s">
        <v>1695</v>
      </c>
      <c r="C663" s="2" t="s">
        <v>363</v>
      </c>
      <c r="D663" s="2" t="s">
        <v>1697</v>
      </c>
      <c r="E663" s="2" t="s">
        <v>1698</v>
      </c>
      <c r="F663" s="2" t="s">
        <v>1699</v>
      </c>
      <c r="G663" s="2" t="s">
        <v>69</v>
      </c>
    </row>
    <row r="664" spans="1:9" ht="105.75" customHeight="1">
      <c r="A664" s="2" t="s">
        <v>1695</v>
      </c>
      <c r="C664" s="2" t="s">
        <v>395</v>
      </c>
      <c r="D664" s="2" t="s">
        <v>1700</v>
      </c>
      <c r="E664" s="2" t="s">
        <v>1701</v>
      </c>
      <c r="F664" s="2" t="s">
        <v>1702</v>
      </c>
      <c r="G664" s="2" t="s">
        <v>69</v>
      </c>
    </row>
    <row r="665" spans="1:9" ht="38.25">
      <c r="A665" s="2" t="s">
        <v>1695</v>
      </c>
      <c r="C665" s="3">
        <v>8</v>
      </c>
      <c r="D665" s="2" t="s">
        <v>1422</v>
      </c>
      <c r="E665" s="2" t="s">
        <v>1703</v>
      </c>
      <c r="F665" s="2" t="s">
        <v>1702</v>
      </c>
      <c r="G665" s="2" t="s">
        <v>69</v>
      </c>
    </row>
    <row r="666" spans="1:9" ht="38.25">
      <c r="A666" s="24" t="s">
        <v>1704</v>
      </c>
      <c r="B666" s="32"/>
      <c r="C666" s="32"/>
      <c r="D666" s="24"/>
      <c r="E666" s="24" t="s">
        <v>1705</v>
      </c>
      <c r="F666" s="25"/>
      <c r="G666" s="25"/>
      <c r="H666" s="25" t="s">
        <v>47</v>
      </c>
      <c r="I666" s="25"/>
    </row>
    <row r="667" spans="1:9" ht="230.25" customHeight="1">
      <c r="A667" s="2" t="s">
        <v>1704</v>
      </c>
      <c r="C667" s="3" t="s">
        <v>363</v>
      </c>
      <c r="E667" s="2" t="s">
        <v>1706</v>
      </c>
      <c r="F667" s="2" t="s">
        <v>1707</v>
      </c>
      <c r="G667" s="2" t="s">
        <v>105</v>
      </c>
    </row>
    <row r="668" spans="1:9" ht="25.5">
      <c r="A668" s="2" t="s">
        <v>1704</v>
      </c>
      <c r="C668" s="3">
        <v>5</v>
      </c>
      <c r="E668" s="2" t="s">
        <v>1708</v>
      </c>
      <c r="F668" s="2" t="s">
        <v>1709</v>
      </c>
      <c r="G668" s="2" t="s">
        <v>18</v>
      </c>
    </row>
    <row r="669" spans="1:9" ht="42.75" customHeight="1">
      <c r="A669" s="2" t="s">
        <v>1704</v>
      </c>
      <c r="C669" s="3">
        <v>6</v>
      </c>
      <c r="D669" s="2" t="s">
        <v>1710</v>
      </c>
      <c r="E669" s="2" t="s">
        <v>1711</v>
      </c>
      <c r="F669" s="2" t="s">
        <v>1712</v>
      </c>
      <c r="G669" s="2" t="s">
        <v>18</v>
      </c>
    </row>
    <row r="670" spans="1:9" ht="25.5">
      <c r="A670" s="2" t="s">
        <v>1704</v>
      </c>
      <c r="C670" s="3" t="s">
        <v>413</v>
      </c>
      <c r="D670" s="2" t="s">
        <v>1713</v>
      </c>
      <c r="E670" s="2" t="s">
        <v>1714</v>
      </c>
      <c r="F670" s="2" t="s">
        <v>1715</v>
      </c>
      <c r="G670" s="2" t="s">
        <v>18</v>
      </c>
    </row>
    <row r="671" spans="1:9">
      <c r="A671" s="24" t="s">
        <v>1716</v>
      </c>
      <c r="B671" s="32"/>
      <c r="C671" s="32"/>
      <c r="D671" s="24"/>
      <c r="E671" s="24" t="s">
        <v>1717</v>
      </c>
      <c r="F671" s="25"/>
      <c r="G671" s="25"/>
      <c r="H671" s="25"/>
      <c r="I671" s="25"/>
    </row>
    <row r="672" spans="1:9" ht="25.5">
      <c r="A672" s="2" t="s">
        <v>1716</v>
      </c>
      <c r="C672" s="3">
        <v>1</v>
      </c>
      <c r="D672" s="2" t="s">
        <v>76</v>
      </c>
      <c r="E672" s="2" t="s">
        <v>1718</v>
      </c>
      <c r="F672" s="2" t="s">
        <v>1719</v>
      </c>
      <c r="G672" s="2" t="s">
        <v>55</v>
      </c>
    </row>
    <row r="673" spans="1:9" ht="25.5">
      <c r="A673" s="2" t="s">
        <v>1716</v>
      </c>
      <c r="C673" s="3">
        <v>1</v>
      </c>
      <c r="D673" s="2" t="s">
        <v>1720</v>
      </c>
      <c r="E673" s="2" t="s">
        <v>1721</v>
      </c>
      <c r="F673" s="2" t="s">
        <v>1722</v>
      </c>
      <c r="G673" s="2" t="s">
        <v>55</v>
      </c>
    </row>
    <row r="674" spans="1:9">
      <c r="A674" s="24" t="s">
        <v>1723</v>
      </c>
      <c r="B674" s="35"/>
      <c r="C674" s="35"/>
      <c r="D674" s="25"/>
      <c r="E674" s="24" t="s">
        <v>1724</v>
      </c>
      <c r="F674" s="25"/>
      <c r="G674" s="25"/>
      <c r="H674" s="25"/>
      <c r="I674" s="25"/>
    </row>
    <row r="675" spans="1:9">
      <c r="A675" s="2" t="s">
        <v>1725</v>
      </c>
      <c r="C675" s="3" t="s">
        <v>329</v>
      </c>
      <c r="E675" s="2" t="s">
        <v>1726</v>
      </c>
    </row>
    <row r="676" spans="1:9">
      <c r="A676" s="2" t="s">
        <v>1725</v>
      </c>
      <c r="C676" s="3" t="s">
        <v>1727</v>
      </c>
      <c r="E676" s="2" t="s">
        <v>1728</v>
      </c>
    </row>
    <row r="677" spans="1:9" ht="38.25">
      <c r="A677" s="24" t="s">
        <v>1729</v>
      </c>
      <c r="B677" s="32"/>
      <c r="C677" s="32"/>
      <c r="D677" s="24"/>
      <c r="E677" s="24" t="s">
        <v>1730</v>
      </c>
      <c r="F677" s="25"/>
      <c r="G677" s="25"/>
      <c r="H677" s="25" t="s">
        <v>500</v>
      </c>
      <c r="I677" s="25"/>
    </row>
    <row r="678" spans="1:9" ht="88.5" customHeight="1">
      <c r="A678" s="2" t="s">
        <v>1729</v>
      </c>
      <c r="C678" s="3" t="s">
        <v>329</v>
      </c>
      <c r="D678" s="2" t="s">
        <v>1731</v>
      </c>
      <c r="E678" s="2" t="s">
        <v>1732</v>
      </c>
      <c r="F678" s="2" t="s">
        <v>1733</v>
      </c>
      <c r="G678" s="2" t="s">
        <v>18</v>
      </c>
      <c r="H678" s="2" t="s">
        <v>1734</v>
      </c>
    </row>
    <row r="679" spans="1:9">
      <c r="A679" s="2" t="s">
        <v>1729</v>
      </c>
      <c r="C679" s="3" t="s">
        <v>507</v>
      </c>
      <c r="D679" s="2" t="s">
        <v>18</v>
      </c>
      <c r="E679" s="2" t="s">
        <v>1735</v>
      </c>
      <c r="F679" s="2" t="s">
        <v>1736</v>
      </c>
      <c r="G679" s="2" t="s">
        <v>18</v>
      </c>
    </row>
    <row r="680" spans="1:9">
      <c r="A680" s="2" t="s">
        <v>1729</v>
      </c>
      <c r="C680" s="3">
        <v>5</v>
      </c>
      <c r="D680" s="2" t="s">
        <v>1737</v>
      </c>
      <c r="E680" s="2" t="s">
        <v>1738</v>
      </c>
      <c r="F680" s="2" t="s">
        <v>1739</v>
      </c>
      <c r="G680" s="2" t="s">
        <v>18</v>
      </c>
    </row>
    <row r="681" spans="1:9">
      <c r="A681" s="2" t="s">
        <v>1729</v>
      </c>
      <c r="C681" s="3">
        <v>6</v>
      </c>
      <c r="D681" s="2" t="s">
        <v>1740</v>
      </c>
      <c r="E681" s="2" t="s">
        <v>1741</v>
      </c>
      <c r="F681" s="2" t="s">
        <v>1742</v>
      </c>
      <c r="G681" s="2" t="s">
        <v>18</v>
      </c>
    </row>
    <row r="682" spans="1:9">
      <c r="A682" s="2" t="s">
        <v>1729</v>
      </c>
      <c r="C682" s="3">
        <v>7</v>
      </c>
      <c r="D682" s="2" t="s">
        <v>1737</v>
      </c>
      <c r="E682" s="2" t="s">
        <v>1743</v>
      </c>
      <c r="F682" s="2" t="s">
        <v>1744</v>
      </c>
      <c r="G682" s="2" t="s">
        <v>18</v>
      </c>
    </row>
    <row r="683" spans="1:9">
      <c r="A683" s="2" t="s">
        <v>1729</v>
      </c>
      <c r="C683" s="3" t="s">
        <v>424</v>
      </c>
      <c r="D683" s="2" t="s">
        <v>1745</v>
      </c>
      <c r="E683" s="2" t="s">
        <v>1746</v>
      </c>
      <c r="F683" s="2" t="s">
        <v>1747</v>
      </c>
      <c r="G683" s="2" t="s">
        <v>76</v>
      </c>
    </row>
    <row r="684" spans="1:9" ht="30.75" customHeight="1">
      <c r="A684" s="2" t="s">
        <v>1729</v>
      </c>
      <c r="C684" s="3">
        <v>10</v>
      </c>
      <c r="D684" s="2" t="s">
        <v>563</v>
      </c>
      <c r="E684" s="2" t="s">
        <v>1748</v>
      </c>
      <c r="F684" s="2" t="s">
        <v>1749</v>
      </c>
      <c r="G684" s="2" t="s">
        <v>76</v>
      </c>
    </row>
    <row r="685" spans="1:9" ht="45.75" customHeight="1">
      <c r="A685" s="2" t="s">
        <v>1729</v>
      </c>
      <c r="C685" s="3" t="s">
        <v>1658</v>
      </c>
      <c r="D685" s="2" t="s">
        <v>1750</v>
      </c>
      <c r="E685" s="2" t="s">
        <v>1751</v>
      </c>
      <c r="F685" s="2" t="s">
        <v>1752</v>
      </c>
    </row>
    <row r="686" spans="1:9">
      <c r="A686" s="2" t="s">
        <v>1729</v>
      </c>
      <c r="C686" s="3" t="s">
        <v>1753</v>
      </c>
      <c r="D686" s="2" t="s">
        <v>1754</v>
      </c>
      <c r="E686" s="2" t="s">
        <v>1755</v>
      </c>
      <c r="F686" s="2" t="s">
        <v>1756</v>
      </c>
      <c r="G686" s="2" t="s">
        <v>18</v>
      </c>
    </row>
    <row r="687" spans="1:9" ht="25.5">
      <c r="A687" s="2" t="s">
        <v>1729</v>
      </c>
      <c r="C687" s="3">
        <v>16</v>
      </c>
      <c r="D687" s="2" t="s">
        <v>18</v>
      </c>
      <c r="E687" s="2" t="s">
        <v>1757</v>
      </c>
      <c r="G687" s="2" t="s">
        <v>18</v>
      </c>
    </row>
    <row r="688" spans="1:9" ht="51">
      <c r="A688" s="39" t="s">
        <v>1758</v>
      </c>
      <c r="B688" s="40"/>
      <c r="C688" s="35"/>
      <c r="D688" s="25"/>
      <c r="E688" s="24" t="s">
        <v>1759</v>
      </c>
      <c r="F688" s="25" t="s">
        <v>1760</v>
      </c>
      <c r="G688" s="25"/>
      <c r="H688" s="25"/>
      <c r="I688" s="25"/>
    </row>
    <row r="689" spans="1:9" ht="38.25">
      <c r="A689" s="2" t="s">
        <v>1758</v>
      </c>
      <c r="E689" s="2" t="s">
        <v>1761</v>
      </c>
      <c r="G689" s="2" t="s">
        <v>18</v>
      </c>
      <c r="H689" s="2" t="s">
        <v>500</v>
      </c>
    </row>
    <row r="690" spans="1:9">
      <c r="A690" s="24" t="s">
        <v>1762</v>
      </c>
      <c r="B690" s="32"/>
      <c r="C690" s="35"/>
      <c r="D690" s="25"/>
      <c r="E690" s="24" t="s">
        <v>1763</v>
      </c>
      <c r="F690" s="25"/>
      <c r="G690" s="25"/>
      <c r="H690" s="25"/>
      <c r="I690" s="25"/>
    </row>
    <row r="691" spans="1:9" ht="38.25">
      <c r="A691" s="2" t="s">
        <v>1762</v>
      </c>
      <c r="C691" s="3" t="s">
        <v>1764</v>
      </c>
      <c r="E691" s="2" t="s">
        <v>1765</v>
      </c>
      <c r="G691" s="2" t="s">
        <v>18</v>
      </c>
      <c r="H691" s="2" t="s">
        <v>500</v>
      </c>
    </row>
    <row r="692" spans="1:9">
      <c r="A692" s="24" t="s">
        <v>1766</v>
      </c>
      <c r="B692" s="32"/>
      <c r="C692" s="35"/>
      <c r="D692" s="25"/>
      <c r="E692" s="24" t="s">
        <v>1767</v>
      </c>
      <c r="F692" s="25"/>
      <c r="G692" s="25"/>
      <c r="H692" s="25"/>
      <c r="I692" s="25"/>
    </row>
    <row r="693" spans="1:9" ht="25.5">
      <c r="A693" s="2" t="s">
        <v>1766</v>
      </c>
      <c r="C693" s="3" t="s">
        <v>329</v>
      </c>
      <c r="D693" s="2" t="s">
        <v>840</v>
      </c>
      <c r="E693" s="2" t="s">
        <v>1768</v>
      </c>
      <c r="F693" s="2" t="s">
        <v>1769</v>
      </c>
      <c r="G693" s="2" t="s">
        <v>105</v>
      </c>
    </row>
    <row r="694" spans="1:9" ht="25.5">
      <c r="A694" s="24" t="s">
        <v>1770</v>
      </c>
      <c r="B694" s="32"/>
      <c r="C694" s="35"/>
      <c r="D694" s="25"/>
      <c r="E694" s="24" t="s">
        <v>1771</v>
      </c>
      <c r="F694" s="25"/>
      <c r="G694" s="25"/>
      <c r="H694" s="25"/>
      <c r="I694" s="25"/>
    </row>
    <row r="695" spans="1:9" ht="25.5">
      <c r="A695" s="2" t="s">
        <v>1770</v>
      </c>
      <c r="C695" s="3">
        <v>1</v>
      </c>
      <c r="D695" s="2" t="s">
        <v>1772</v>
      </c>
      <c r="E695" s="2" t="s">
        <v>1773</v>
      </c>
      <c r="F695" s="2" t="s">
        <v>1774</v>
      </c>
      <c r="G695" s="2" t="s">
        <v>69</v>
      </c>
    </row>
    <row r="696" spans="1:9">
      <c r="A696" s="24" t="s">
        <v>1775</v>
      </c>
      <c r="B696" s="32"/>
      <c r="C696" s="35"/>
      <c r="D696" s="25"/>
      <c r="E696" s="24" t="s">
        <v>1776</v>
      </c>
      <c r="F696" s="25"/>
      <c r="G696" s="25"/>
      <c r="H696" s="25"/>
      <c r="I696" s="25"/>
    </row>
    <row r="697" spans="1:9" ht="38.25">
      <c r="A697" s="3" t="s">
        <v>1775</v>
      </c>
      <c r="C697" s="3" t="s">
        <v>407</v>
      </c>
      <c r="D697" s="2" t="s">
        <v>1777</v>
      </c>
      <c r="E697" s="2" t="s">
        <v>1778</v>
      </c>
      <c r="F697" s="2" t="s">
        <v>1779</v>
      </c>
      <c r="G697" s="2" t="s">
        <v>69</v>
      </c>
      <c r="H697" s="2" t="s">
        <v>1780</v>
      </c>
    </row>
    <row r="698" spans="1:9" ht="51">
      <c r="A698" s="3" t="s">
        <v>1775</v>
      </c>
      <c r="C698" s="3" t="s">
        <v>380</v>
      </c>
      <c r="D698" s="2" t="s">
        <v>1777</v>
      </c>
      <c r="E698" s="2" t="s">
        <v>1781</v>
      </c>
      <c r="F698" s="2" t="s">
        <v>1782</v>
      </c>
      <c r="G698" s="2" t="s">
        <v>69</v>
      </c>
    </row>
    <row r="699" spans="1:9" ht="38.25">
      <c r="A699" s="3" t="s">
        <v>1775</v>
      </c>
      <c r="C699" s="3" t="s">
        <v>1783</v>
      </c>
      <c r="D699" s="2" t="s">
        <v>69</v>
      </c>
      <c r="E699" s="2" t="s">
        <v>1784</v>
      </c>
      <c r="F699" s="2" t="s">
        <v>1785</v>
      </c>
      <c r="G699" s="2" t="s">
        <v>69</v>
      </c>
    </row>
    <row r="700" spans="1:9" ht="38.25">
      <c r="A700" s="24" t="s">
        <v>1786</v>
      </c>
      <c r="B700" s="32"/>
      <c r="C700" s="35"/>
      <c r="D700" s="25"/>
      <c r="E700" s="24" t="s">
        <v>1787</v>
      </c>
      <c r="F700" s="25"/>
      <c r="G700" s="25"/>
      <c r="H700" s="25"/>
      <c r="I700" s="25"/>
    </row>
    <row r="701" spans="1:9" ht="89.25">
      <c r="A701" s="3" t="s">
        <v>1786</v>
      </c>
      <c r="D701" s="2" t="s">
        <v>1788</v>
      </c>
      <c r="F701" s="2" t="s">
        <v>1789</v>
      </c>
      <c r="G701" s="2" t="s">
        <v>69</v>
      </c>
      <c r="H701" s="2" t="s">
        <v>1790</v>
      </c>
    </row>
    <row r="702" spans="1:9">
      <c r="A702" s="24" t="s">
        <v>1791</v>
      </c>
      <c r="B702" s="32"/>
      <c r="C702" s="24"/>
      <c r="D702" s="24"/>
      <c r="E702" s="24" t="s">
        <v>1792</v>
      </c>
      <c r="F702" s="25"/>
      <c r="G702" s="25"/>
      <c r="H702" s="25"/>
      <c r="I702" s="25"/>
    </row>
    <row r="703" spans="1:9" ht="63.75">
      <c r="A703" s="3" t="s">
        <v>1791</v>
      </c>
      <c r="C703" s="3">
        <v>1</v>
      </c>
      <c r="D703" s="2" t="s">
        <v>1793</v>
      </c>
      <c r="E703" s="2" t="s">
        <v>1794</v>
      </c>
      <c r="F703" s="2" t="s">
        <v>1795</v>
      </c>
      <c r="G703" s="2" t="s">
        <v>69</v>
      </c>
      <c r="H703" s="2" t="s">
        <v>1796</v>
      </c>
    </row>
    <row r="704" spans="1:9" ht="38.25">
      <c r="A704" s="3" t="s">
        <v>1791</v>
      </c>
      <c r="C704" s="3">
        <v>2</v>
      </c>
      <c r="D704" s="2" t="s">
        <v>1797</v>
      </c>
      <c r="E704" s="2" t="s">
        <v>1798</v>
      </c>
      <c r="F704" s="2" t="s">
        <v>1799</v>
      </c>
      <c r="G704" s="2" t="s">
        <v>69</v>
      </c>
    </row>
    <row r="705" spans="1:9">
      <c r="A705" s="24" t="s">
        <v>1800</v>
      </c>
      <c r="B705" s="32"/>
      <c r="C705" s="32"/>
      <c r="D705" s="24"/>
      <c r="E705" s="24" t="s">
        <v>1801</v>
      </c>
      <c r="F705" s="25"/>
      <c r="G705" s="25"/>
      <c r="H705" s="25"/>
      <c r="I705" s="25"/>
    </row>
    <row r="706" spans="1:9" ht="144" customHeight="1">
      <c r="A706" s="2" t="s">
        <v>1800</v>
      </c>
      <c r="C706" s="3" t="s">
        <v>1802</v>
      </c>
      <c r="D706" s="2" t="s">
        <v>18</v>
      </c>
      <c r="E706" s="2" t="s">
        <v>1803</v>
      </c>
      <c r="F706" s="2" t="s">
        <v>1804</v>
      </c>
      <c r="G706" s="2" t="s">
        <v>18</v>
      </c>
      <c r="H706" s="2" t="s">
        <v>1805</v>
      </c>
    </row>
    <row r="707" spans="1:9" ht="23.25" customHeight="1">
      <c r="A707" s="24" t="s">
        <v>1806</v>
      </c>
      <c r="B707" s="32"/>
      <c r="C707" s="24"/>
      <c r="D707" s="24"/>
      <c r="E707" s="24" t="s">
        <v>1807</v>
      </c>
      <c r="F707" s="24"/>
      <c r="G707" s="24"/>
      <c r="H707" s="24"/>
      <c r="I707" s="24"/>
    </row>
    <row r="708" spans="1:9" ht="189.75" customHeight="1">
      <c r="A708" s="2" t="s">
        <v>1806</v>
      </c>
      <c r="C708" s="2" t="s">
        <v>363</v>
      </c>
      <c r="D708" s="2" t="s">
        <v>1808</v>
      </c>
      <c r="E708" s="2" t="s">
        <v>1809</v>
      </c>
      <c r="F708" s="2" t="s">
        <v>1810</v>
      </c>
      <c r="G708" s="2" t="s">
        <v>105</v>
      </c>
    </row>
    <row r="709" spans="1:9" ht="93.75" customHeight="1">
      <c r="A709" s="2" t="s">
        <v>1806</v>
      </c>
      <c r="C709" s="2" t="s">
        <v>1811</v>
      </c>
      <c r="D709" s="2" t="s">
        <v>1808</v>
      </c>
      <c r="E709" s="2" t="s">
        <v>1812</v>
      </c>
      <c r="F709" s="2" t="s">
        <v>1813</v>
      </c>
      <c r="G709" s="2" t="s">
        <v>105</v>
      </c>
    </row>
    <row r="710" spans="1:9" ht="112.5" customHeight="1">
      <c r="A710" s="2" t="s">
        <v>1806</v>
      </c>
      <c r="C710" s="3" t="s">
        <v>1814</v>
      </c>
      <c r="D710" s="2" t="s">
        <v>1808</v>
      </c>
      <c r="E710" s="2" t="s">
        <v>1815</v>
      </c>
      <c r="F710" s="2" t="s">
        <v>1816</v>
      </c>
      <c r="G710" s="2" t="s">
        <v>105</v>
      </c>
    </row>
    <row r="711" spans="1:9">
      <c r="A711" s="24" t="s">
        <v>1817</v>
      </c>
      <c r="B711" s="32"/>
      <c r="C711" s="32"/>
      <c r="D711" s="24"/>
      <c r="E711" s="24" t="s">
        <v>1818</v>
      </c>
      <c r="F711" s="25"/>
      <c r="G711" s="25"/>
      <c r="H711" s="25"/>
      <c r="I711" s="25"/>
    </row>
    <row r="712" spans="1:9">
      <c r="A712" s="2" t="s">
        <v>1817</v>
      </c>
      <c r="C712" s="3" t="s">
        <v>329</v>
      </c>
      <c r="D712" s="2" t="s">
        <v>1819</v>
      </c>
      <c r="E712" s="2" t="s">
        <v>1820</v>
      </c>
      <c r="F712" s="2" t="s">
        <v>1821</v>
      </c>
      <c r="G712" s="2" t="s">
        <v>605</v>
      </c>
    </row>
    <row r="713" spans="1:9">
      <c r="A713" s="2" t="s">
        <v>1817</v>
      </c>
      <c r="C713" s="3">
        <v>3</v>
      </c>
      <c r="D713" s="2" t="s">
        <v>1822</v>
      </c>
      <c r="E713" s="2" t="s">
        <v>1823</v>
      </c>
      <c r="F713" s="2" t="s">
        <v>1824</v>
      </c>
      <c r="G713" s="2" t="s">
        <v>605</v>
      </c>
    </row>
    <row r="714" spans="1:9" ht="25.5">
      <c r="A714" s="2" t="s">
        <v>1817</v>
      </c>
      <c r="C714" s="3">
        <v>4</v>
      </c>
      <c r="D714" s="2" t="s">
        <v>1819</v>
      </c>
      <c r="E714" s="2" t="s">
        <v>1825</v>
      </c>
      <c r="F714" s="2" t="s">
        <v>1826</v>
      </c>
      <c r="G714" s="2" t="s">
        <v>288</v>
      </c>
    </row>
    <row r="715" spans="1:9" ht="25.5">
      <c r="A715" s="24" t="s">
        <v>1827</v>
      </c>
      <c r="B715" s="32"/>
      <c r="C715" s="35"/>
      <c r="D715" s="25"/>
      <c r="E715" s="24" t="s">
        <v>1828</v>
      </c>
      <c r="F715" s="25"/>
      <c r="G715" s="25"/>
      <c r="H715" s="25"/>
      <c r="I715" s="25"/>
    </row>
    <row r="716" spans="1:9" ht="38.25">
      <c r="A716" s="2" t="s">
        <v>1827</v>
      </c>
      <c r="C716" s="3">
        <v>1</v>
      </c>
      <c r="D716" s="2" t="s">
        <v>1829</v>
      </c>
      <c r="E716" s="2" t="s">
        <v>1830</v>
      </c>
      <c r="F716" s="2" t="s">
        <v>1831</v>
      </c>
      <c r="G716" s="2" t="s">
        <v>69</v>
      </c>
    </row>
    <row r="717" spans="1:9" ht="25.5">
      <c r="A717" s="2" t="s">
        <v>1827</v>
      </c>
      <c r="C717" s="3">
        <v>2</v>
      </c>
      <c r="D717" s="2" t="s">
        <v>69</v>
      </c>
      <c r="E717" s="2" t="s">
        <v>1832</v>
      </c>
      <c r="F717" s="2" t="s">
        <v>1833</v>
      </c>
      <c r="G717" s="2" t="s">
        <v>69</v>
      </c>
    </row>
    <row r="718" spans="1:9">
      <c r="A718" s="24" t="s">
        <v>1834</v>
      </c>
      <c r="B718" s="32"/>
      <c r="C718" s="24"/>
      <c r="D718" s="24"/>
      <c r="E718" s="24" t="s">
        <v>1835</v>
      </c>
      <c r="F718" s="24"/>
      <c r="G718" s="24"/>
      <c r="H718" s="24"/>
      <c r="I718" s="24"/>
    </row>
    <row r="719" spans="1:9">
      <c r="A719" s="2" t="s">
        <v>1834</v>
      </c>
      <c r="E719" s="2" t="s">
        <v>1836</v>
      </c>
      <c r="G719" s="2" t="s">
        <v>605</v>
      </c>
    </row>
  </sheetData>
  <autoFilter ref="A1:I719" xr:uid="{00000000-0009-0000-0000-000000000000}"/>
  <hyperlinks>
    <hyperlink ref="I47" r:id="rId1" xr:uid="{00000000-0004-0000-0000-000000000000}"/>
    <hyperlink ref="I113" r:id="rId2" xr:uid="{00000000-0004-0000-0000-000001000000}"/>
    <hyperlink ref="E66" r:id="rId3" display="http://pares.mcu.es/ParesBusquedas20/catalogo/description/6433928" xr:uid="{00000000-0004-0000-0000-000002000000}"/>
    <hyperlink ref="I118" r:id="rId4" xr:uid="{00000000-0004-0000-0000-000003000000}"/>
    <hyperlink ref="I60" r:id="rId5" xr:uid="{00000000-0004-0000-0000-000004000000}"/>
    <hyperlink ref="I111" r:id="rId6" xr:uid="{00000000-0004-0000-0000-000005000000}"/>
    <hyperlink ref="I86" r:id="rId7" xr:uid="{00000000-0004-0000-0000-000006000000}"/>
    <hyperlink ref="I3" r:id="rId8" xr:uid="{00000000-0004-0000-0000-000007000000}"/>
    <hyperlink ref="I56" r:id="rId9" xr:uid="{00000000-0004-0000-0000-000008000000}"/>
    <hyperlink ref="I41" r:id="rId10" xr:uid="{00000000-0004-0000-0000-000009000000}"/>
    <hyperlink ref="I5" r:id="rId11" xr:uid="{00000000-0004-0000-0000-00000A000000}"/>
    <hyperlink ref="I81" r:id="rId12" xr:uid="{00000000-0004-0000-0000-00000B000000}"/>
    <hyperlink ref="I7" r:id="rId13" xr:uid="{00000000-0004-0000-0000-00000C000000}"/>
    <hyperlink ref="I9" r:id="rId14" xr:uid="{00000000-0004-0000-0000-00000D000000}"/>
    <hyperlink ref="I10" r:id="rId15" xr:uid="{00000000-0004-0000-0000-00000E000000}"/>
    <hyperlink ref="I12" r:id="rId16" xr:uid="{00000000-0004-0000-0000-00000F000000}"/>
    <hyperlink ref="I14" r:id="rId17" xr:uid="{00000000-0004-0000-0000-000010000000}"/>
    <hyperlink ref="I15" r:id="rId18" xr:uid="{00000000-0004-0000-0000-000011000000}"/>
    <hyperlink ref="I17" r:id="rId19" xr:uid="{00000000-0004-0000-0000-000012000000}"/>
    <hyperlink ref="I19" r:id="rId20" xr:uid="{00000000-0004-0000-0000-000013000000}"/>
    <hyperlink ref="I23" r:id="rId21" xr:uid="{00000000-0004-0000-0000-000014000000}"/>
    <hyperlink ref="I25" r:id="rId22" xr:uid="{00000000-0004-0000-0000-000015000000}"/>
    <hyperlink ref="I26" r:id="rId23" xr:uid="{00000000-0004-0000-0000-000016000000}"/>
    <hyperlink ref="I27" r:id="rId24" xr:uid="{00000000-0004-0000-0000-000017000000}"/>
    <hyperlink ref="I28" r:id="rId25" xr:uid="{00000000-0004-0000-0000-000018000000}"/>
    <hyperlink ref="I29" r:id="rId26" xr:uid="{00000000-0004-0000-0000-000019000000}"/>
    <hyperlink ref="I30" r:id="rId27" xr:uid="{00000000-0004-0000-0000-00001A000000}"/>
    <hyperlink ref="I31" r:id="rId28" xr:uid="{00000000-0004-0000-0000-00001B000000}"/>
    <hyperlink ref="I32" r:id="rId29" xr:uid="{00000000-0004-0000-0000-00001C000000}"/>
    <hyperlink ref="I33" r:id="rId30" xr:uid="{00000000-0004-0000-0000-00001D000000}"/>
    <hyperlink ref="I34" r:id="rId31" xr:uid="{00000000-0004-0000-0000-00001E000000}"/>
    <hyperlink ref="I35" r:id="rId32" xr:uid="{00000000-0004-0000-0000-00001F000000}"/>
    <hyperlink ref="I36" r:id="rId33" xr:uid="{00000000-0004-0000-0000-000020000000}"/>
    <hyperlink ref="I37" r:id="rId34" xr:uid="{00000000-0004-0000-0000-000021000000}"/>
    <hyperlink ref="I39" r:id="rId35" xr:uid="{00000000-0004-0000-0000-000022000000}"/>
    <hyperlink ref="I43" r:id="rId36" xr:uid="{00000000-0004-0000-0000-000023000000}"/>
    <hyperlink ref="I45" r:id="rId37" xr:uid="{00000000-0004-0000-0000-000024000000}"/>
    <hyperlink ref="I48" r:id="rId38" xr:uid="{00000000-0004-0000-0000-000025000000}"/>
    <hyperlink ref="I49" r:id="rId39" xr:uid="{00000000-0004-0000-0000-000026000000}"/>
    <hyperlink ref="I53" r:id="rId40" xr:uid="{00000000-0004-0000-0000-000027000000}"/>
    <hyperlink ref="I62" r:id="rId41" xr:uid="{00000000-0004-0000-0000-000028000000}"/>
    <hyperlink ref="I63" r:id="rId42" xr:uid="{00000000-0004-0000-0000-000029000000}"/>
    <hyperlink ref="I65" r:id="rId43" xr:uid="{00000000-0004-0000-0000-00002A000000}"/>
    <hyperlink ref="I67" r:id="rId44" xr:uid="{00000000-0004-0000-0000-00002B000000}"/>
    <hyperlink ref="I68" r:id="rId45" xr:uid="{00000000-0004-0000-0000-00002C000000}"/>
    <hyperlink ref="I69" r:id="rId46" xr:uid="{00000000-0004-0000-0000-00002D000000}"/>
    <hyperlink ref="I70" r:id="rId47" xr:uid="{00000000-0004-0000-0000-00002E000000}"/>
    <hyperlink ref="I71" r:id="rId48" xr:uid="{00000000-0004-0000-0000-00002F000000}"/>
    <hyperlink ref="I72" r:id="rId49" xr:uid="{00000000-0004-0000-0000-000030000000}"/>
    <hyperlink ref="I73" r:id="rId50" xr:uid="{00000000-0004-0000-0000-000031000000}"/>
    <hyperlink ref="I74" r:id="rId51" xr:uid="{00000000-0004-0000-0000-000032000000}"/>
    <hyperlink ref="I76" r:id="rId52" xr:uid="{00000000-0004-0000-0000-000033000000}"/>
    <hyperlink ref="I77" r:id="rId53" xr:uid="{00000000-0004-0000-0000-000034000000}"/>
    <hyperlink ref="I78" r:id="rId54" xr:uid="{00000000-0004-0000-0000-000035000000}"/>
    <hyperlink ref="I79" r:id="rId55" xr:uid="{00000000-0004-0000-0000-000036000000}"/>
    <hyperlink ref="I80" r:id="rId56" xr:uid="{00000000-0004-0000-0000-000037000000}"/>
    <hyperlink ref="I82" r:id="rId57" xr:uid="{00000000-0004-0000-0000-000038000000}"/>
    <hyperlink ref="I84" r:id="rId58" xr:uid="{00000000-0004-0000-0000-000039000000}"/>
    <hyperlink ref="I85" r:id="rId59" xr:uid="{00000000-0004-0000-0000-00003A000000}"/>
    <hyperlink ref="I87" r:id="rId60" xr:uid="{00000000-0004-0000-0000-00003B000000}"/>
    <hyperlink ref="I88" r:id="rId61" xr:uid="{00000000-0004-0000-0000-00003C000000}"/>
    <hyperlink ref="I89" r:id="rId62" xr:uid="{00000000-0004-0000-0000-00003D000000}"/>
    <hyperlink ref="I90" r:id="rId63" xr:uid="{00000000-0004-0000-0000-00003E000000}"/>
    <hyperlink ref="I91" r:id="rId64" xr:uid="{00000000-0004-0000-0000-00003F000000}"/>
    <hyperlink ref="I93" r:id="rId65" xr:uid="{00000000-0004-0000-0000-000040000000}"/>
    <hyperlink ref="I94" r:id="rId66" xr:uid="{00000000-0004-0000-0000-000041000000}"/>
    <hyperlink ref="I96" r:id="rId67" xr:uid="{00000000-0004-0000-0000-000042000000}"/>
    <hyperlink ref="I98" r:id="rId68" xr:uid="{00000000-0004-0000-0000-000043000000}"/>
    <hyperlink ref="I99" r:id="rId69" xr:uid="{00000000-0004-0000-0000-000044000000}"/>
    <hyperlink ref="I100" r:id="rId70" xr:uid="{00000000-0004-0000-0000-000045000000}"/>
    <hyperlink ref="I92" r:id="rId71" xr:uid="{00000000-0004-0000-0000-000046000000}"/>
    <hyperlink ref="I95" r:id="rId72" xr:uid="{00000000-0004-0000-0000-000047000000}"/>
    <hyperlink ref="I97" r:id="rId73" xr:uid="{00000000-0004-0000-0000-000048000000}"/>
    <hyperlink ref="I101" r:id="rId74" xr:uid="{00000000-0004-0000-0000-000049000000}"/>
    <hyperlink ref="I102" r:id="rId75" xr:uid="{00000000-0004-0000-0000-00004A000000}"/>
    <hyperlink ref="I103" r:id="rId76" xr:uid="{00000000-0004-0000-0000-00004B000000}"/>
    <hyperlink ref="I104" r:id="rId77" xr:uid="{00000000-0004-0000-0000-00004C000000}"/>
    <hyperlink ref="I105" r:id="rId78" xr:uid="{00000000-0004-0000-0000-00004D000000}"/>
    <hyperlink ref="I106" r:id="rId79" xr:uid="{00000000-0004-0000-0000-00004E000000}"/>
    <hyperlink ref="I107" r:id="rId80" xr:uid="{00000000-0004-0000-0000-00004F000000}"/>
    <hyperlink ref="I108" r:id="rId81" xr:uid="{00000000-0004-0000-0000-000050000000}"/>
    <hyperlink ref="I109" r:id="rId82" xr:uid="{00000000-0004-0000-0000-000051000000}"/>
    <hyperlink ref="I110" r:id="rId83" xr:uid="{00000000-0004-0000-0000-000052000000}"/>
    <hyperlink ref="I140" r:id="rId84" xr:uid="{00000000-0004-0000-0000-000053000000}"/>
    <hyperlink ref="I57" r:id="rId85" xr:uid="{00000000-0004-0000-0000-000054000000}"/>
    <hyperlink ref="I58" r:id="rId86" xr:uid="{00000000-0004-0000-0000-000055000000}"/>
    <hyperlink ref="I52" r:id="rId87" xr:uid="{00000000-0004-0000-0000-000056000000}"/>
    <hyperlink ref="I51" r:id="rId88" xr:uid="{00000000-0004-0000-0000-000057000000}"/>
    <hyperlink ref="I54" r:id="rId89" xr:uid="{00000000-0004-0000-0000-000058000000}"/>
    <hyperlink ref="I38" r:id="rId90" xr:uid="{00000000-0004-0000-0000-000059000000}"/>
  </hyperlinks>
  <pageMargins left="0.7" right="0.7" top="0.75" bottom="0.75" header="0.3" footer="0.3"/>
  <pageSetup paperSize="9" orientation="portrait" horizontalDpi="1200" verticalDpi="1200" r:id="rId91"/>
  <ignoredErrors>
    <ignoredError sqref="B15 B7"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549"/>
  <sheetViews>
    <sheetView zoomScale="80" zoomScaleNormal="80" workbookViewId="0">
      <pane ySplit="1" topLeftCell="A179" activePane="bottomLeft" state="frozen"/>
      <selection pane="bottomLeft" activeCell="E202" sqref="E202"/>
    </sheetView>
  </sheetViews>
  <sheetFormatPr defaultColWidth="11.42578125" defaultRowHeight="12.75"/>
  <cols>
    <col min="1" max="1" width="15.7109375" style="19" customWidth="1"/>
    <col min="2" max="2" width="11.42578125" style="21"/>
    <col min="3" max="3" width="11.85546875" style="21" customWidth="1"/>
    <col min="4" max="4" width="19" style="19" customWidth="1"/>
    <col min="5" max="5" width="98.140625" style="19" customWidth="1"/>
    <col min="6" max="6" width="13.7109375" style="19" customWidth="1"/>
    <col min="7" max="7" width="17.140625" style="19" customWidth="1"/>
    <col min="8" max="8" width="26.85546875" style="19" customWidth="1"/>
    <col min="9" max="9" width="43.28515625" style="19" customWidth="1"/>
    <col min="10" max="16384" width="11.42578125" style="19"/>
  </cols>
  <sheetData>
    <row r="1" spans="1:9" s="20" customFormat="1" ht="25.5">
      <c r="A1" s="31" t="s">
        <v>1</v>
      </c>
      <c r="B1" s="31" t="s">
        <v>1837</v>
      </c>
      <c r="C1" s="31" t="s">
        <v>1838</v>
      </c>
      <c r="D1" s="31" t="s">
        <v>3</v>
      </c>
      <c r="E1" s="47" t="s">
        <v>4</v>
      </c>
      <c r="F1" s="31" t="s">
        <v>5</v>
      </c>
      <c r="G1" s="30" t="s">
        <v>6</v>
      </c>
      <c r="H1" s="31" t="s">
        <v>7</v>
      </c>
      <c r="I1" s="29" t="s">
        <v>8</v>
      </c>
    </row>
    <row r="2" spans="1:9" ht="15">
      <c r="A2" s="19" t="s">
        <v>1839</v>
      </c>
      <c r="C2" s="21" t="s">
        <v>1840</v>
      </c>
      <c r="E2" s="19" t="s">
        <v>1841</v>
      </c>
      <c r="I2" s="42" t="s">
        <v>1842</v>
      </c>
    </row>
    <row r="3" spans="1:9" ht="15">
      <c r="A3" s="19" t="s">
        <v>1839</v>
      </c>
      <c r="B3" s="22" t="s">
        <v>1843</v>
      </c>
      <c r="C3" s="22" t="s">
        <v>1844</v>
      </c>
      <c r="E3" s="19" t="s">
        <v>1845</v>
      </c>
      <c r="I3" s="42" t="s">
        <v>1842</v>
      </c>
    </row>
    <row r="4" spans="1:9" ht="15">
      <c r="A4" s="19" t="s">
        <v>1839</v>
      </c>
      <c r="B4" s="21" t="s">
        <v>1846</v>
      </c>
      <c r="C4" s="21" t="s">
        <v>1847</v>
      </c>
      <c r="E4" s="19" t="s">
        <v>1848</v>
      </c>
      <c r="I4" s="42" t="s">
        <v>1842</v>
      </c>
    </row>
    <row r="5" spans="1:9" ht="25.5">
      <c r="A5" s="19" t="s">
        <v>1839</v>
      </c>
      <c r="B5" s="21" t="s">
        <v>1849</v>
      </c>
      <c r="C5" s="21" t="s">
        <v>477</v>
      </c>
      <c r="E5" s="19" t="s">
        <v>1850</v>
      </c>
      <c r="H5" s="19" t="s">
        <v>1851</v>
      </c>
      <c r="I5" s="42" t="s">
        <v>1842</v>
      </c>
    </row>
    <row r="6" spans="1:9" ht="15">
      <c r="A6" s="19" t="s">
        <v>1839</v>
      </c>
      <c r="B6" s="21" t="s">
        <v>1852</v>
      </c>
      <c r="C6" s="21" t="s">
        <v>1853</v>
      </c>
      <c r="E6" s="19" t="s">
        <v>1854</v>
      </c>
      <c r="I6" s="42" t="s">
        <v>1842</v>
      </c>
    </row>
    <row r="7" spans="1:9" ht="15">
      <c r="A7" s="19" t="s">
        <v>1839</v>
      </c>
      <c r="B7" s="21" t="s">
        <v>1855</v>
      </c>
      <c r="C7" s="21" t="s">
        <v>1856</v>
      </c>
      <c r="E7" s="19" t="s">
        <v>1857</v>
      </c>
      <c r="I7" s="42" t="s">
        <v>1842</v>
      </c>
    </row>
    <row r="8" spans="1:9" ht="15">
      <c r="A8" s="19" t="s">
        <v>1839</v>
      </c>
      <c r="B8" s="21" t="s">
        <v>1858</v>
      </c>
      <c r="C8" s="21" t="s">
        <v>1859</v>
      </c>
      <c r="E8" s="19" t="s">
        <v>1860</v>
      </c>
      <c r="I8" s="42" t="s">
        <v>1842</v>
      </c>
    </row>
    <row r="9" spans="1:9" ht="51">
      <c r="A9" s="19" t="s">
        <v>1839</v>
      </c>
      <c r="B9" s="21" t="s">
        <v>1861</v>
      </c>
      <c r="C9" s="21" t="s">
        <v>1862</v>
      </c>
      <c r="E9" s="19" t="s">
        <v>1863</v>
      </c>
      <c r="F9" s="19" t="s">
        <v>1864</v>
      </c>
      <c r="G9" s="19" t="s">
        <v>69</v>
      </c>
      <c r="H9" s="19" t="s">
        <v>1865</v>
      </c>
      <c r="I9" s="42" t="s">
        <v>1842</v>
      </c>
    </row>
    <row r="10" spans="1:9" ht="15">
      <c r="A10" s="19" t="s">
        <v>1839</v>
      </c>
      <c r="B10" s="21">
        <v>92</v>
      </c>
      <c r="C10" s="21">
        <v>95</v>
      </c>
      <c r="E10" s="19" t="s">
        <v>1866</v>
      </c>
      <c r="I10" s="42" t="s">
        <v>1842</v>
      </c>
    </row>
    <row r="11" spans="1:9" ht="15">
      <c r="A11" s="19" t="s">
        <v>1839</v>
      </c>
      <c r="B11" s="21">
        <v>93</v>
      </c>
      <c r="C11" s="21">
        <v>96</v>
      </c>
      <c r="E11" s="19" t="s">
        <v>1867</v>
      </c>
      <c r="I11" s="42" t="s">
        <v>1842</v>
      </c>
    </row>
    <row r="12" spans="1:9" ht="38.25">
      <c r="A12" s="19" t="s">
        <v>1839</v>
      </c>
      <c r="B12" s="21" t="s">
        <v>1868</v>
      </c>
      <c r="C12" s="21" t="s">
        <v>1869</v>
      </c>
      <c r="D12" s="19" t="s">
        <v>191</v>
      </c>
      <c r="E12" s="19" t="s">
        <v>1870</v>
      </c>
      <c r="F12" s="19" t="s">
        <v>1871</v>
      </c>
      <c r="G12" s="19" t="s">
        <v>69</v>
      </c>
      <c r="I12" s="42" t="s">
        <v>1842</v>
      </c>
    </row>
    <row r="13" spans="1:9" ht="80.25" customHeight="1">
      <c r="A13" s="19" t="s">
        <v>1839</v>
      </c>
      <c r="B13" s="21" t="s">
        <v>1872</v>
      </c>
      <c r="C13" s="21" t="s">
        <v>1873</v>
      </c>
      <c r="D13" s="19" t="s">
        <v>1874</v>
      </c>
      <c r="E13" s="19" t="s">
        <v>1875</v>
      </c>
      <c r="F13" s="19" t="s">
        <v>1876</v>
      </c>
      <c r="G13" s="19" t="s">
        <v>69</v>
      </c>
      <c r="I13" s="42" t="s">
        <v>1842</v>
      </c>
    </row>
    <row r="14" spans="1:9" ht="15">
      <c r="A14" s="19" t="s">
        <v>1839</v>
      </c>
      <c r="B14" s="21">
        <v>97</v>
      </c>
      <c r="C14" s="21">
        <v>100</v>
      </c>
      <c r="E14" s="19" t="s">
        <v>1877</v>
      </c>
      <c r="F14" s="19" t="s">
        <v>1878</v>
      </c>
      <c r="G14" s="19" t="s">
        <v>69</v>
      </c>
      <c r="I14" s="42" t="s">
        <v>1842</v>
      </c>
    </row>
    <row r="15" spans="1:9" ht="25.5">
      <c r="A15" s="19" t="s">
        <v>1839</v>
      </c>
      <c r="B15" s="21">
        <v>98</v>
      </c>
      <c r="C15" s="21">
        <v>101</v>
      </c>
      <c r="E15" s="19" t="s">
        <v>1879</v>
      </c>
      <c r="F15" s="19" t="s">
        <v>1880</v>
      </c>
      <c r="G15" s="19" t="s">
        <v>69</v>
      </c>
      <c r="I15" s="42" t="s">
        <v>1842</v>
      </c>
    </row>
    <row r="16" spans="1:9" ht="51">
      <c r="A16" s="19" t="s">
        <v>1839</v>
      </c>
      <c r="B16" s="21">
        <v>99</v>
      </c>
      <c r="C16" s="21">
        <v>102</v>
      </c>
      <c r="D16" s="19" t="s">
        <v>69</v>
      </c>
      <c r="E16" s="19" t="s">
        <v>1881</v>
      </c>
      <c r="F16" s="19" t="s">
        <v>1882</v>
      </c>
      <c r="G16" s="19" t="s">
        <v>69</v>
      </c>
      <c r="I16" s="42" t="s">
        <v>1842</v>
      </c>
    </row>
    <row r="17" spans="1:9" ht="76.5">
      <c r="A17" s="19" t="s">
        <v>1839</v>
      </c>
      <c r="B17" s="21" t="s">
        <v>1012</v>
      </c>
      <c r="C17" s="21" t="s">
        <v>1883</v>
      </c>
      <c r="D17" s="19" t="s">
        <v>1884</v>
      </c>
      <c r="E17" s="23" t="s">
        <v>1885</v>
      </c>
      <c r="F17" s="19" t="s">
        <v>1886</v>
      </c>
      <c r="G17" s="19" t="s">
        <v>69</v>
      </c>
      <c r="H17" s="19" t="s">
        <v>1887</v>
      </c>
      <c r="I17" s="42" t="s">
        <v>1842</v>
      </c>
    </row>
    <row r="18" spans="1:9" ht="83.25" customHeight="1">
      <c r="A18" s="19" t="s">
        <v>1839</v>
      </c>
      <c r="B18" s="21" t="s">
        <v>1888</v>
      </c>
      <c r="C18" s="21" t="s">
        <v>1889</v>
      </c>
      <c r="D18" s="19" t="s">
        <v>191</v>
      </c>
      <c r="E18" s="19" t="s">
        <v>1890</v>
      </c>
      <c r="F18" s="19" t="s">
        <v>1891</v>
      </c>
      <c r="G18" s="19" t="s">
        <v>69</v>
      </c>
      <c r="I18" s="42" t="s">
        <v>1842</v>
      </c>
    </row>
    <row r="19" spans="1:9" ht="15">
      <c r="A19" s="19" t="s">
        <v>1839</v>
      </c>
      <c r="B19" s="21">
        <v>103</v>
      </c>
      <c r="C19" s="21">
        <v>106</v>
      </c>
      <c r="E19" s="19" t="s">
        <v>1892</v>
      </c>
      <c r="I19" s="42" t="s">
        <v>1842</v>
      </c>
    </row>
    <row r="20" spans="1:9" ht="25.5">
      <c r="A20" s="19" t="s">
        <v>1839</v>
      </c>
      <c r="B20" s="21">
        <v>104</v>
      </c>
      <c r="C20" s="21">
        <v>107</v>
      </c>
      <c r="E20" s="19" t="s">
        <v>1893</v>
      </c>
      <c r="F20" s="19" t="s">
        <v>1894</v>
      </c>
      <c r="G20" s="19" t="s">
        <v>105</v>
      </c>
      <c r="I20" s="42" t="s">
        <v>1842</v>
      </c>
    </row>
    <row r="21" spans="1:9" ht="25.5">
      <c r="A21" s="19" t="s">
        <v>1839</v>
      </c>
      <c r="B21" s="21">
        <v>105</v>
      </c>
      <c r="C21" s="21">
        <v>108</v>
      </c>
      <c r="D21" s="19" t="s">
        <v>191</v>
      </c>
      <c r="E21" s="19" t="s">
        <v>1895</v>
      </c>
      <c r="F21" s="19" t="s">
        <v>1896</v>
      </c>
      <c r="G21" s="19" t="s">
        <v>69</v>
      </c>
      <c r="I21" s="42" t="s">
        <v>1842</v>
      </c>
    </row>
    <row r="22" spans="1:9" ht="38.25">
      <c r="A22" s="19" t="s">
        <v>1839</v>
      </c>
      <c r="B22" s="21" t="s">
        <v>1897</v>
      </c>
      <c r="C22" s="21" t="s">
        <v>1898</v>
      </c>
      <c r="D22" s="19" t="s">
        <v>191</v>
      </c>
      <c r="E22" s="19" t="s">
        <v>1899</v>
      </c>
      <c r="F22" s="19" t="s">
        <v>1900</v>
      </c>
      <c r="G22" s="19" t="s">
        <v>69</v>
      </c>
      <c r="I22" s="42" t="s">
        <v>1842</v>
      </c>
    </row>
    <row r="23" spans="1:9" ht="25.5">
      <c r="B23" s="21">
        <v>109</v>
      </c>
      <c r="C23" s="21">
        <v>112</v>
      </c>
      <c r="D23" s="19" t="s">
        <v>194</v>
      </c>
      <c r="E23" s="19" t="s">
        <v>1901</v>
      </c>
      <c r="F23" s="19" t="s">
        <v>1902</v>
      </c>
      <c r="G23" s="19" t="s">
        <v>69</v>
      </c>
      <c r="I23" s="42" t="s">
        <v>1842</v>
      </c>
    </row>
    <row r="24" spans="1:9" ht="15">
      <c r="A24" s="19" t="s">
        <v>1839</v>
      </c>
      <c r="B24" s="21">
        <v>110</v>
      </c>
      <c r="C24" s="21">
        <v>113</v>
      </c>
      <c r="E24" s="19" t="s">
        <v>1903</v>
      </c>
      <c r="I24" s="42" t="s">
        <v>1842</v>
      </c>
    </row>
    <row r="25" spans="1:9" ht="76.5">
      <c r="A25" s="19" t="s">
        <v>1839</v>
      </c>
      <c r="B25" s="21" t="s">
        <v>1904</v>
      </c>
      <c r="C25" s="21" t="s">
        <v>1905</v>
      </c>
      <c r="D25" s="19" t="s">
        <v>1906</v>
      </c>
      <c r="E25" s="19" t="s">
        <v>1907</v>
      </c>
      <c r="F25" s="19" t="s">
        <v>1908</v>
      </c>
      <c r="G25" s="19" t="s">
        <v>69</v>
      </c>
      <c r="I25" s="42" t="s">
        <v>1842</v>
      </c>
    </row>
    <row r="26" spans="1:9" ht="15">
      <c r="A26" s="19" t="s">
        <v>1839</v>
      </c>
      <c r="B26" s="21">
        <v>113</v>
      </c>
      <c r="C26" s="21">
        <v>116</v>
      </c>
      <c r="E26" s="19" t="s">
        <v>1909</v>
      </c>
      <c r="F26" s="19" t="s">
        <v>1910</v>
      </c>
      <c r="G26" s="19" t="s">
        <v>69</v>
      </c>
      <c r="I26" s="42" t="s">
        <v>1842</v>
      </c>
    </row>
    <row r="27" spans="1:9" ht="38.25">
      <c r="A27" s="19" t="s">
        <v>1839</v>
      </c>
      <c r="B27" s="21" t="s">
        <v>1911</v>
      </c>
      <c r="C27" s="21" t="s">
        <v>1912</v>
      </c>
      <c r="D27" s="19" t="s">
        <v>1874</v>
      </c>
      <c r="E27" s="19" t="s">
        <v>1913</v>
      </c>
      <c r="F27" s="19" t="s">
        <v>1914</v>
      </c>
      <c r="G27" s="19" t="s">
        <v>69</v>
      </c>
      <c r="I27" s="42" t="s">
        <v>1842</v>
      </c>
    </row>
    <row r="28" spans="1:9" ht="25.5">
      <c r="A28" s="19" t="s">
        <v>1839</v>
      </c>
      <c r="B28" s="21" t="s">
        <v>1915</v>
      </c>
      <c r="C28" s="21" t="s">
        <v>1916</v>
      </c>
      <c r="D28" s="19" t="s">
        <v>1917</v>
      </c>
      <c r="E28" s="19" t="s">
        <v>1918</v>
      </c>
      <c r="F28" s="19" t="s">
        <v>1910</v>
      </c>
      <c r="G28" s="19" t="s">
        <v>69</v>
      </c>
      <c r="I28" s="42" t="s">
        <v>1842</v>
      </c>
    </row>
    <row r="29" spans="1:9" ht="25.5">
      <c r="A29" s="19" t="s">
        <v>1839</v>
      </c>
      <c r="B29" s="21">
        <v>119</v>
      </c>
      <c r="C29" s="21">
        <v>124</v>
      </c>
      <c r="E29" s="19" t="s">
        <v>1919</v>
      </c>
      <c r="F29" s="19" t="s">
        <v>1920</v>
      </c>
      <c r="G29" s="19" t="s">
        <v>69</v>
      </c>
      <c r="I29" s="42" t="s">
        <v>1842</v>
      </c>
    </row>
    <row r="30" spans="1:9" ht="25.5">
      <c r="A30" s="19" t="s">
        <v>1839</v>
      </c>
      <c r="B30" s="21" t="s">
        <v>1921</v>
      </c>
      <c r="C30" s="21">
        <v>125</v>
      </c>
      <c r="D30" s="19" t="s">
        <v>1922</v>
      </c>
      <c r="E30" s="19" t="s">
        <v>1923</v>
      </c>
      <c r="F30" s="19" t="s">
        <v>1924</v>
      </c>
      <c r="G30" s="19" t="s">
        <v>69</v>
      </c>
      <c r="I30" s="42" t="s">
        <v>1842</v>
      </c>
    </row>
    <row r="31" spans="1:9" ht="15">
      <c r="A31" s="19" t="s">
        <v>1839</v>
      </c>
      <c r="B31" s="21" t="s">
        <v>1921</v>
      </c>
      <c r="C31" s="21">
        <v>126</v>
      </c>
      <c r="D31" s="19" t="s">
        <v>1922</v>
      </c>
      <c r="E31" s="19" t="s">
        <v>1925</v>
      </c>
      <c r="F31" s="19" t="s">
        <v>1926</v>
      </c>
      <c r="G31" s="19" t="s">
        <v>69</v>
      </c>
      <c r="I31" s="42" t="s">
        <v>1842</v>
      </c>
    </row>
    <row r="32" spans="1:9" ht="38.25">
      <c r="A32" s="19" t="s">
        <v>1839</v>
      </c>
      <c r="B32" s="21" t="s">
        <v>1921</v>
      </c>
      <c r="C32" s="21">
        <v>127</v>
      </c>
      <c r="D32" s="19" t="s">
        <v>1922</v>
      </c>
      <c r="E32" s="19" t="s">
        <v>1927</v>
      </c>
      <c r="F32" s="19" t="s">
        <v>1928</v>
      </c>
      <c r="G32" s="19" t="s">
        <v>69</v>
      </c>
      <c r="I32" s="42" t="s">
        <v>1842</v>
      </c>
    </row>
    <row r="33" spans="1:9" ht="38.25">
      <c r="A33" s="19" t="s">
        <v>1839</v>
      </c>
      <c r="B33" s="21" t="s">
        <v>1921</v>
      </c>
      <c r="C33" s="21">
        <v>128</v>
      </c>
      <c r="D33" s="19" t="s">
        <v>1922</v>
      </c>
      <c r="E33" s="19" t="s">
        <v>1929</v>
      </c>
      <c r="F33" s="19" t="s">
        <v>1928</v>
      </c>
      <c r="G33" s="19" t="s">
        <v>69</v>
      </c>
      <c r="I33" s="42" t="s">
        <v>1842</v>
      </c>
    </row>
    <row r="34" spans="1:9" ht="15">
      <c r="A34" s="19" t="s">
        <v>1839</v>
      </c>
      <c r="B34" s="21" t="s">
        <v>1921</v>
      </c>
      <c r="C34" s="21">
        <v>129</v>
      </c>
      <c r="D34" s="19" t="s">
        <v>1922</v>
      </c>
      <c r="E34" s="19" t="s">
        <v>1930</v>
      </c>
      <c r="F34" s="19" t="s">
        <v>1926</v>
      </c>
      <c r="G34" s="19" t="s">
        <v>69</v>
      </c>
      <c r="I34" s="42" t="s">
        <v>1842</v>
      </c>
    </row>
    <row r="35" spans="1:9" ht="38.25">
      <c r="A35" s="19" t="s">
        <v>1839</v>
      </c>
      <c r="B35" s="21" t="s">
        <v>1921</v>
      </c>
      <c r="C35" s="21">
        <v>130</v>
      </c>
      <c r="D35" s="19" t="s">
        <v>1922</v>
      </c>
      <c r="E35" s="19" t="s">
        <v>1931</v>
      </c>
      <c r="F35" s="19" t="s">
        <v>1928</v>
      </c>
      <c r="G35" s="19" t="s">
        <v>69</v>
      </c>
      <c r="I35" s="42" t="s">
        <v>1842</v>
      </c>
    </row>
    <row r="36" spans="1:9" ht="38.25">
      <c r="A36" s="19" t="s">
        <v>1839</v>
      </c>
      <c r="B36" s="21" t="s">
        <v>1932</v>
      </c>
      <c r="C36" s="21" t="s">
        <v>1933</v>
      </c>
      <c r="D36" s="19" t="s">
        <v>1934</v>
      </c>
      <c r="E36" s="19" t="s">
        <v>1935</v>
      </c>
      <c r="F36" s="19" t="s">
        <v>1882</v>
      </c>
      <c r="G36" s="19" t="s">
        <v>69</v>
      </c>
      <c r="I36" s="42" t="s">
        <v>1842</v>
      </c>
    </row>
    <row r="37" spans="1:9" ht="15">
      <c r="A37" s="19" t="s">
        <v>1839</v>
      </c>
      <c r="B37" s="21" t="s">
        <v>1936</v>
      </c>
      <c r="C37" s="21" t="s">
        <v>1937</v>
      </c>
      <c r="E37" s="19" t="s">
        <v>1938</v>
      </c>
      <c r="I37" s="42" t="s">
        <v>1842</v>
      </c>
    </row>
    <row r="38" spans="1:9" ht="15">
      <c r="A38" s="19" t="s">
        <v>1839</v>
      </c>
      <c r="B38" s="21" t="s">
        <v>1939</v>
      </c>
      <c r="C38" s="21" t="s">
        <v>1940</v>
      </c>
      <c r="E38" s="19" t="s">
        <v>1941</v>
      </c>
      <c r="F38" s="19" t="s">
        <v>1942</v>
      </c>
      <c r="G38" s="19" t="s">
        <v>69</v>
      </c>
      <c r="I38" s="42" t="s">
        <v>1842</v>
      </c>
    </row>
    <row r="39" spans="1:9" ht="15">
      <c r="A39" s="19" t="s">
        <v>1839</v>
      </c>
      <c r="B39" s="21">
        <v>129</v>
      </c>
      <c r="C39" s="21">
        <v>138</v>
      </c>
      <c r="E39" s="19" t="s">
        <v>1943</v>
      </c>
      <c r="I39" s="42" t="s">
        <v>1842</v>
      </c>
    </row>
    <row r="40" spans="1:9" ht="38.25">
      <c r="A40" s="19" t="s">
        <v>1839</v>
      </c>
      <c r="B40" s="21" t="s">
        <v>1944</v>
      </c>
      <c r="C40" s="21" t="s">
        <v>1945</v>
      </c>
      <c r="E40" s="19" t="s">
        <v>1946</v>
      </c>
      <c r="F40" s="19" t="s">
        <v>1947</v>
      </c>
      <c r="G40" s="19" t="s">
        <v>69</v>
      </c>
      <c r="I40" s="42" t="s">
        <v>1842</v>
      </c>
    </row>
    <row r="41" spans="1:9" ht="38.25">
      <c r="A41" s="19" t="s">
        <v>1839</v>
      </c>
      <c r="B41" s="21">
        <v>135</v>
      </c>
      <c r="C41" s="21">
        <v>144</v>
      </c>
      <c r="D41" s="19" t="s">
        <v>1948</v>
      </c>
      <c r="E41" s="19" t="s">
        <v>1949</v>
      </c>
      <c r="F41" s="19" t="s">
        <v>1950</v>
      </c>
      <c r="G41" s="19" t="s">
        <v>69</v>
      </c>
      <c r="I41" s="42" t="s">
        <v>1842</v>
      </c>
    </row>
    <row r="42" spans="1:9" ht="51">
      <c r="A42" s="19" t="s">
        <v>1839</v>
      </c>
      <c r="B42" s="21" t="s">
        <v>1299</v>
      </c>
      <c r="C42" s="21" t="s">
        <v>1951</v>
      </c>
      <c r="D42" s="19" t="s">
        <v>1952</v>
      </c>
      <c r="E42" s="19" t="s">
        <v>1953</v>
      </c>
      <c r="F42" s="19" t="s">
        <v>1954</v>
      </c>
      <c r="G42" s="19" t="s">
        <v>69</v>
      </c>
      <c r="H42" s="19" t="s">
        <v>1955</v>
      </c>
      <c r="I42" s="42" t="s">
        <v>1842</v>
      </c>
    </row>
    <row r="43" spans="1:9" ht="25.5">
      <c r="A43" s="19" t="s">
        <v>1839</v>
      </c>
      <c r="B43" s="21" t="s">
        <v>1956</v>
      </c>
      <c r="C43" s="21" t="s">
        <v>1957</v>
      </c>
      <c r="D43" s="19" t="s">
        <v>1958</v>
      </c>
      <c r="E43" s="19" t="s">
        <v>1959</v>
      </c>
      <c r="F43" s="19" t="s">
        <v>1960</v>
      </c>
      <c r="G43" s="19" t="s">
        <v>69</v>
      </c>
      <c r="H43" s="19" t="s">
        <v>1961</v>
      </c>
      <c r="I43" s="42" t="s">
        <v>1842</v>
      </c>
    </row>
    <row r="44" spans="1:9" ht="25.5">
      <c r="A44" s="19" t="s">
        <v>1839</v>
      </c>
      <c r="B44" s="21" t="s">
        <v>1962</v>
      </c>
      <c r="C44" s="21" t="s">
        <v>1311</v>
      </c>
      <c r="D44" s="19" t="s">
        <v>1963</v>
      </c>
      <c r="E44" s="19" t="s">
        <v>1964</v>
      </c>
      <c r="F44" s="19" t="s">
        <v>1965</v>
      </c>
      <c r="G44" s="19" t="s">
        <v>69</v>
      </c>
      <c r="H44" s="19" t="s">
        <v>698</v>
      </c>
      <c r="I44" s="42" t="s">
        <v>1842</v>
      </c>
    </row>
    <row r="45" spans="1:9" ht="25.5">
      <c r="A45" s="19" t="s">
        <v>1839</v>
      </c>
      <c r="B45" s="21" t="s">
        <v>1966</v>
      </c>
      <c r="C45" s="21" t="s">
        <v>1092</v>
      </c>
      <c r="D45" s="19" t="s">
        <v>1967</v>
      </c>
      <c r="E45" s="19" t="s">
        <v>1968</v>
      </c>
      <c r="F45" s="19" t="s">
        <v>68</v>
      </c>
      <c r="G45" s="19" t="s">
        <v>69</v>
      </c>
      <c r="I45" s="42" t="s">
        <v>1842</v>
      </c>
    </row>
    <row r="46" spans="1:9" ht="25.5">
      <c r="A46" s="19" t="s">
        <v>1839</v>
      </c>
      <c r="B46" s="21" t="s">
        <v>1969</v>
      </c>
      <c r="C46" s="21" t="s">
        <v>1970</v>
      </c>
      <c r="D46" s="19" t="s">
        <v>1971</v>
      </c>
      <c r="E46" s="19" t="s">
        <v>1972</v>
      </c>
      <c r="F46" s="19" t="s">
        <v>1973</v>
      </c>
      <c r="G46" s="19" t="s">
        <v>69</v>
      </c>
      <c r="I46" s="42" t="s">
        <v>1842</v>
      </c>
    </row>
    <row r="47" spans="1:9" ht="51">
      <c r="A47" s="19" t="s">
        <v>1839</v>
      </c>
      <c r="B47" s="21" t="s">
        <v>1974</v>
      </c>
      <c r="C47" s="21" t="s">
        <v>1975</v>
      </c>
      <c r="D47" s="19" t="s">
        <v>1976</v>
      </c>
      <c r="E47" s="19" t="s">
        <v>1977</v>
      </c>
      <c r="F47" s="19" t="s">
        <v>1978</v>
      </c>
      <c r="G47" s="19" t="s">
        <v>69</v>
      </c>
      <c r="I47" s="42" t="s">
        <v>1842</v>
      </c>
    </row>
    <row r="48" spans="1:9" ht="15">
      <c r="A48" s="19" t="s">
        <v>1839</v>
      </c>
      <c r="B48" s="21">
        <v>147</v>
      </c>
      <c r="C48" s="21">
        <v>157</v>
      </c>
      <c r="E48" s="19" t="s">
        <v>1979</v>
      </c>
      <c r="G48" s="19" t="s">
        <v>69</v>
      </c>
      <c r="I48" s="42" t="s">
        <v>1842</v>
      </c>
    </row>
    <row r="49" spans="1:9" ht="38.25">
      <c r="A49" s="19" t="s">
        <v>1839</v>
      </c>
      <c r="B49" s="21">
        <v>148</v>
      </c>
      <c r="C49" s="21">
        <v>158</v>
      </c>
      <c r="E49" s="19" t="s">
        <v>1980</v>
      </c>
      <c r="F49" s="19" t="s">
        <v>1981</v>
      </c>
      <c r="G49" s="19" t="s">
        <v>69</v>
      </c>
      <c r="I49" s="42" t="s">
        <v>1842</v>
      </c>
    </row>
    <row r="50" spans="1:9" ht="25.5">
      <c r="A50" s="19" t="s">
        <v>1839</v>
      </c>
      <c r="B50" s="21">
        <v>149</v>
      </c>
      <c r="C50" s="21">
        <v>159</v>
      </c>
      <c r="D50" s="19" t="s">
        <v>1982</v>
      </c>
      <c r="E50" s="19" t="s">
        <v>1983</v>
      </c>
      <c r="F50" s="19" t="s">
        <v>1984</v>
      </c>
      <c r="G50" s="19" t="s">
        <v>69</v>
      </c>
      <c r="I50" s="42" t="s">
        <v>1842</v>
      </c>
    </row>
    <row r="51" spans="1:9" ht="38.25">
      <c r="A51" s="19" t="s">
        <v>1839</v>
      </c>
      <c r="B51" s="21" t="s">
        <v>1985</v>
      </c>
      <c r="C51" s="21" t="s">
        <v>1986</v>
      </c>
      <c r="D51" s="19" t="s">
        <v>194</v>
      </c>
      <c r="E51" s="19" t="s">
        <v>1987</v>
      </c>
      <c r="F51" s="19" t="s">
        <v>1988</v>
      </c>
      <c r="G51" s="19" t="s">
        <v>69</v>
      </c>
      <c r="I51" s="42" t="s">
        <v>1842</v>
      </c>
    </row>
    <row r="52" spans="1:9" ht="25.5">
      <c r="A52" s="19" t="s">
        <v>1839</v>
      </c>
      <c r="B52" s="21">
        <v>151</v>
      </c>
      <c r="C52" s="21">
        <v>161</v>
      </c>
      <c r="D52" s="19" t="s">
        <v>1989</v>
      </c>
      <c r="E52" s="19" t="s">
        <v>1990</v>
      </c>
      <c r="F52" s="19" t="s">
        <v>1991</v>
      </c>
      <c r="G52" s="19" t="s">
        <v>69</v>
      </c>
      <c r="I52" s="42" t="s">
        <v>1842</v>
      </c>
    </row>
    <row r="53" spans="1:9" ht="15">
      <c r="A53" s="19" t="s">
        <v>1839</v>
      </c>
      <c r="B53" s="21">
        <v>152</v>
      </c>
      <c r="C53" s="21">
        <v>162</v>
      </c>
      <c r="D53" s="19" t="s">
        <v>191</v>
      </c>
      <c r="E53" s="19" t="s">
        <v>1992</v>
      </c>
      <c r="F53" s="19" t="s">
        <v>1993</v>
      </c>
      <c r="G53" s="19" t="s">
        <v>69</v>
      </c>
      <c r="I53" s="42" t="s">
        <v>1842</v>
      </c>
    </row>
    <row r="54" spans="1:9" ht="25.5">
      <c r="A54" s="19" t="s">
        <v>1839</v>
      </c>
      <c r="B54" s="21" t="s">
        <v>1994</v>
      </c>
      <c r="C54" s="21" t="s">
        <v>1327</v>
      </c>
      <c r="D54" s="19" t="s">
        <v>1989</v>
      </c>
      <c r="E54" s="19" t="s">
        <v>1995</v>
      </c>
      <c r="F54" s="19" t="s">
        <v>1996</v>
      </c>
      <c r="G54" s="19" t="s">
        <v>69</v>
      </c>
      <c r="I54" s="42" t="s">
        <v>1842</v>
      </c>
    </row>
    <row r="55" spans="1:9" ht="25.5">
      <c r="A55" s="19" t="s">
        <v>1839</v>
      </c>
      <c r="B55" s="21" t="s">
        <v>1997</v>
      </c>
      <c r="C55" s="21" t="s">
        <v>1998</v>
      </c>
      <c r="D55" s="19" t="s">
        <v>191</v>
      </c>
      <c r="E55" s="19" t="s">
        <v>1999</v>
      </c>
      <c r="F55" s="19" t="s">
        <v>2000</v>
      </c>
      <c r="G55" s="19" t="s">
        <v>69</v>
      </c>
      <c r="I55" s="42" t="s">
        <v>1842</v>
      </c>
    </row>
    <row r="56" spans="1:9" ht="38.25">
      <c r="A56" s="19" t="s">
        <v>1839</v>
      </c>
      <c r="B56" s="21" t="s">
        <v>2001</v>
      </c>
      <c r="C56" s="21" t="s">
        <v>2002</v>
      </c>
      <c r="D56" s="19" t="s">
        <v>1917</v>
      </c>
      <c r="E56" s="19" t="s">
        <v>2003</v>
      </c>
      <c r="F56" s="19" t="s">
        <v>2004</v>
      </c>
      <c r="G56" s="19" t="s">
        <v>69</v>
      </c>
      <c r="I56" s="42" t="s">
        <v>1842</v>
      </c>
    </row>
    <row r="57" spans="1:9" ht="25.5">
      <c r="A57" s="19" t="s">
        <v>1839</v>
      </c>
      <c r="B57" s="21" t="s">
        <v>2005</v>
      </c>
      <c r="C57" s="21" t="s">
        <v>1331</v>
      </c>
      <c r="D57" s="19" t="s">
        <v>191</v>
      </c>
      <c r="E57" s="19" t="s">
        <v>2006</v>
      </c>
      <c r="F57" s="19" t="s">
        <v>2007</v>
      </c>
      <c r="G57" s="19" t="s">
        <v>69</v>
      </c>
      <c r="I57" s="42" t="s">
        <v>1842</v>
      </c>
    </row>
    <row r="58" spans="1:9" ht="25.5">
      <c r="A58" s="19" t="s">
        <v>1839</v>
      </c>
      <c r="B58" s="21">
        <v>157</v>
      </c>
      <c r="C58" s="21">
        <v>167</v>
      </c>
      <c r="D58" s="19" t="s">
        <v>2008</v>
      </c>
      <c r="E58" s="19" t="s">
        <v>2009</v>
      </c>
      <c r="F58" s="19" t="s">
        <v>2010</v>
      </c>
      <c r="G58" s="19" t="s">
        <v>69</v>
      </c>
      <c r="I58" s="42" t="s">
        <v>1842</v>
      </c>
    </row>
    <row r="59" spans="1:9" ht="15">
      <c r="A59" s="19" t="s">
        <v>1839</v>
      </c>
      <c r="B59" s="21">
        <v>158</v>
      </c>
      <c r="C59" s="21">
        <v>168</v>
      </c>
      <c r="D59" s="19" t="s">
        <v>191</v>
      </c>
      <c r="E59" s="19" t="s">
        <v>2011</v>
      </c>
      <c r="F59" s="19" t="s">
        <v>2012</v>
      </c>
      <c r="G59" s="19" t="s">
        <v>69</v>
      </c>
      <c r="I59" s="42" t="s">
        <v>1842</v>
      </c>
    </row>
    <row r="60" spans="1:9" ht="38.25">
      <c r="A60" s="19" t="s">
        <v>1839</v>
      </c>
      <c r="B60" s="21" t="s">
        <v>2013</v>
      </c>
      <c r="C60" s="21" t="s">
        <v>2014</v>
      </c>
      <c r="D60" s="19" t="s">
        <v>2015</v>
      </c>
      <c r="E60" s="19" t="s">
        <v>2016</v>
      </c>
      <c r="F60" s="19" t="s">
        <v>2017</v>
      </c>
      <c r="G60" s="19" t="s">
        <v>69</v>
      </c>
      <c r="I60" s="42" t="s">
        <v>1842</v>
      </c>
    </row>
    <row r="61" spans="1:9" ht="25.5">
      <c r="A61" s="19" t="s">
        <v>1839</v>
      </c>
      <c r="B61" s="21" t="s">
        <v>2018</v>
      </c>
      <c r="C61" s="21" t="s">
        <v>2019</v>
      </c>
      <c r="D61" s="19" t="s">
        <v>191</v>
      </c>
      <c r="E61" s="19" t="s">
        <v>2020</v>
      </c>
      <c r="F61" s="19" t="s">
        <v>2021</v>
      </c>
      <c r="G61" s="19" t="s">
        <v>69</v>
      </c>
      <c r="I61" s="42" t="s">
        <v>1842</v>
      </c>
    </row>
    <row r="62" spans="1:9" ht="15">
      <c r="A62" s="19" t="s">
        <v>1839</v>
      </c>
      <c r="B62" s="21">
        <v>162</v>
      </c>
      <c r="C62" s="21">
        <v>172</v>
      </c>
      <c r="E62" s="19" t="s">
        <v>2022</v>
      </c>
      <c r="G62" s="19" t="s">
        <v>69</v>
      </c>
      <c r="I62" s="42" t="s">
        <v>1842</v>
      </c>
    </row>
    <row r="63" spans="1:9" ht="51">
      <c r="A63" s="19" t="s">
        <v>1839</v>
      </c>
      <c r="B63" s="21" t="s">
        <v>2023</v>
      </c>
      <c r="C63" s="21" t="s">
        <v>2024</v>
      </c>
      <c r="D63" s="19" t="s">
        <v>2025</v>
      </c>
      <c r="E63" s="19" t="s">
        <v>2026</v>
      </c>
      <c r="F63" s="19" t="s">
        <v>2027</v>
      </c>
      <c r="G63" s="19" t="s">
        <v>69</v>
      </c>
      <c r="I63" s="42" t="s">
        <v>1842</v>
      </c>
    </row>
    <row r="64" spans="1:9" ht="25.5">
      <c r="A64" s="19" t="s">
        <v>1839</v>
      </c>
      <c r="B64" s="21" t="s">
        <v>1331</v>
      </c>
      <c r="C64" s="21" t="s">
        <v>1348</v>
      </c>
      <c r="D64" s="19" t="s">
        <v>2028</v>
      </c>
      <c r="E64" s="19" t="s">
        <v>2029</v>
      </c>
      <c r="F64" s="19" t="s">
        <v>2030</v>
      </c>
      <c r="G64" s="19" t="s">
        <v>69</v>
      </c>
      <c r="I64" s="42" t="s">
        <v>1842</v>
      </c>
    </row>
    <row r="65" spans="1:9" ht="25.5">
      <c r="A65" s="19" t="s">
        <v>1839</v>
      </c>
      <c r="B65" s="21">
        <v>168</v>
      </c>
      <c r="C65" s="21">
        <v>178</v>
      </c>
      <c r="E65" s="19" t="s">
        <v>2031</v>
      </c>
      <c r="G65" s="19" t="s">
        <v>69</v>
      </c>
      <c r="I65" s="42" t="s">
        <v>1842</v>
      </c>
    </row>
    <row r="66" spans="1:9" ht="25.5">
      <c r="A66" s="19" t="s">
        <v>1839</v>
      </c>
      <c r="B66" s="21">
        <v>169</v>
      </c>
      <c r="C66" s="21">
        <v>179</v>
      </c>
      <c r="D66" s="19" t="s">
        <v>191</v>
      </c>
      <c r="E66" s="19" t="s">
        <v>2032</v>
      </c>
      <c r="F66" s="19" t="s">
        <v>2033</v>
      </c>
      <c r="G66" s="19" t="s">
        <v>69</v>
      </c>
      <c r="I66" s="42" t="s">
        <v>1842</v>
      </c>
    </row>
    <row r="67" spans="1:9" ht="63.75">
      <c r="A67" s="19" t="s">
        <v>1839</v>
      </c>
      <c r="B67" s="21" t="s">
        <v>2034</v>
      </c>
      <c r="C67" s="21" t="s">
        <v>2035</v>
      </c>
      <c r="E67" s="19" t="s">
        <v>2036</v>
      </c>
      <c r="F67" s="19" t="s">
        <v>2037</v>
      </c>
      <c r="G67" s="19" t="s">
        <v>69</v>
      </c>
      <c r="I67" s="42" t="s">
        <v>1842</v>
      </c>
    </row>
    <row r="68" spans="1:9" ht="15">
      <c r="A68" s="19" t="s">
        <v>1839</v>
      </c>
      <c r="B68" s="21">
        <v>171</v>
      </c>
      <c r="C68" s="21">
        <v>182</v>
      </c>
      <c r="E68" s="19" t="s">
        <v>2038</v>
      </c>
      <c r="G68" s="19" t="s">
        <v>69</v>
      </c>
      <c r="I68" s="42" t="s">
        <v>1842</v>
      </c>
    </row>
    <row r="69" spans="1:9" ht="25.5">
      <c r="A69" s="19" t="s">
        <v>1839</v>
      </c>
      <c r="B69" s="21">
        <v>172</v>
      </c>
      <c r="C69" s="21">
        <v>183</v>
      </c>
      <c r="D69" s="19" t="s">
        <v>1793</v>
      </c>
      <c r="E69" s="19" t="s">
        <v>2039</v>
      </c>
      <c r="F69" s="19" t="s">
        <v>2040</v>
      </c>
      <c r="G69" s="19" t="s">
        <v>69</v>
      </c>
      <c r="I69" s="42" t="s">
        <v>1842</v>
      </c>
    </row>
    <row r="70" spans="1:9" ht="51">
      <c r="A70" s="19" t="s">
        <v>1839</v>
      </c>
      <c r="B70" s="21" t="s">
        <v>2041</v>
      </c>
      <c r="C70" s="21" t="s">
        <v>2042</v>
      </c>
      <c r="D70" s="19" t="s">
        <v>1596</v>
      </c>
      <c r="E70" s="19" t="s">
        <v>2043</v>
      </c>
      <c r="F70" s="19" t="s">
        <v>2044</v>
      </c>
      <c r="G70" s="19" t="s">
        <v>69</v>
      </c>
      <c r="I70" s="42" t="s">
        <v>1842</v>
      </c>
    </row>
    <row r="71" spans="1:9" ht="25.5">
      <c r="A71" s="19" t="s">
        <v>1839</v>
      </c>
      <c r="B71" s="21" t="s">
        <v>2045</v>
      </c>
      <c r="C71" s="21" t="s">
        <v>2046</v>
      </c>
      <c r="D71" s="19" t="s">
        <v>1596</v>
      </c>
      <c r="E71" s="19" t="s">
        <v>2047</v>
      </c>
      <c r="F71" s="19" t="s">
        <v>2048</v>
      </c>
      <c r="G71" s="19" t="s">
        <v>69</v>
      </c>
      <c r="I71" s="42" t="s">
        <v>1842</v>
      </c>
    </row>
    <row r="72" spans="1:9" ht="38.25">
      <c r="A72" s="19" t="s">
        <v>1839</v>
      </c>
      <c r="B72" s="21" t="s">
        <v>2049</v>
      </c>
      <c r="C72" s="21" t="s">
        <v>2050</v>
      </c>
      <c r="D72" s="19" t="s">
        <v>1596</v>
      </c>
      <c r="E72" s="19" t="s">
        <v>2051</v>
      </c>
      <c r="F72" s="19" t="s">
        <v>2052</v>
      </c>
      <c r="G72" s="19" t="s">
        <v>69</v>
      </c>
      <c r="I72" s="42" t="s">
        <v>1842</v>
      </c>
    </row>
    <row r="73" spans="1:9" ht="25.5">
      <c r="A73" s="19" t="s">
        <v>1839</v>
      </c>
      <c r="B73" s="21">
        <v>177</v>
      </c>
      <c r="C73" s="21">
        <v>188</v>
      </c>
      <c r="D73" s="19" t="s">
        <v>194</v>
      </c>
      <c r="E73" s="19" t="s">
        <v>2053</v>
      </c>
      <c r="F73" s="19" t="s">
        <v>2054</v>
      </c>
      <c r="G73" s="19" t="s">
        <v>69</v>
      </c>
      <c r="I73" s="42" t="s">
        <v>1842</v>
      </c>
    </row>
    <row r="74" spans="1:9" ht="63.75">
      <c r="A74" s="19" t="s">
        <v>1839</v>
      </c>
      <c r="B74" s="21" t="s">
        <v>2055</v>
      </c>
      <c r="C74" s="21">
        <v>189</v>
      </c>
      <c r="D74" s="19" t="s">
        <v>1596</v>
      </c>
      <c r="E74" s="23" t="s">
        <v>2056</v>
      </c>
      <c r="F74" s="19" t="s">
        <v>2057</v>
      </c>
      <c r="G74" s="19" t="s">
        <v>69</v>
      </c>
      <c r="H74" s="19" t="s">
        <v>2058</v>
      </c>
      <c r="I74" s="42" t="s">
        <v>1842</v>
      </c>
    </row>
    <row r="75" spans="1:9" ht="39.75" customHeight="1">
      <c r="A75" s="19" t="s">
        <v>1839</v>
      </c>
      <c r="B75" s="21">
        <v>179</v>
      </c>
      <c r="C75" s="21">
        <v>189</v>
      </c>
      <c r="D75" s="19" t="s">
        <v>2059</v>
      </c>
      <c r="E75" s="19" t="s">
        <v>2060</v>
      </c>
      <c r="F75" s="19" t="s">
        <v>2061</v>
      </c>
      <c r="G75" s="19" t="s">
        <v>69</v>
      </c>
      <c r="I75" s="42" t="s">
        <v>1842</v>
      </c>
    </row>
    <row r="76" spans="1:9" ht="25.5">
      <c r="A76" s="19" t="s">
        <v>1839</v>
      </c>
      <c r="B76" s="21" t="s">
        <v>2062</v>
      </c>
      <c r="C76" s="21" t="s">
        <v>2063</v>
      </c>
      <c r="D76" s="19" t="s">
        <v>1596</v>
      </c>
      <c r="E76" s="19" t="s">
        <v>2064</v>
      </c>
      <c r="F76" s="19" t="s">
        <v>2065</v>
      </c>
      <c r="G76" s="19" t="s">
        <v>69</v>
      </c>
      <c r="I76" s="42" t="s">
        <v>1842</v>
      </c>
    </row>
    <row r="77" spans="1:9" ht="51">
      <c r="A77" s="19" t="s">
        <v>1839</v>
      </c>
      <c r="B77" s="21" t="s">
        <v>2066</v>
      </c>
      <c r="C77" s="21" t="s">
        <v>2067</v>
      </c>
      <c r="D77" s="19" t="s">
        <v>1793</v>
      </c>
      <c r="E77" s="19" t="s">
        <v>2068</v>
      </c>
      <c r="F77" s="19" t="s">
        <v>2069</v>
      </c>
      <c r="G77" s="19" t="s">
        <v>69</v>
      </c>
      <c r="I77" s="42" t="s">
        <v>1842</v>
      </c>
    </row>
    <row r="78" spans="1:9" ht="38.25">
      <c r="A78" s="19" t="s">
        <v>1839</v>
      </c>
      <c r="B78" s="21" t="s">
        <v>2070</v>
      </c>
      <c r="C78" s="21" t="s">
        <v>2071</v>
      </c>
      <c r="D78" s="19" t="s">
        <v>1596</v>
      </c>
      <c r="E78" s="19" t="s">
        <v>2072</v>
      </c>
      <c r="F78" s="19" t="s">
        <v>2073</v>
      </c>
      <c r="G78" s="19" t="s">
        <v>69</v>
      </c>
      <c r="I78" s="42" t="s">
        <v>1842</v>
      </c>
    </row>
    <row r="79" spans="1:9" ht="51">
      <c r="A79" s="19" t="s">
        <v>1839</v>
      </c>
      <c r="B79" s="21" t="s">
        <v>2074</v>
      </c>
      <c r="C79" s="21" t="s">
        <v>2075</v>
      </c>
      <c r="D79" s="19" t="s">
        <v>1596</v>
      </c>
      <c r="E79" s="19" t="s">
        <v>2076</v>
      </c>
      <c r="F79" s="19" t="s">
        <v>2077</v>
      </c>
      <c r="G79" s="19" t="s">
        <v>69</v>
      </c>
      <c r="H79" s="19" t="s">
        <v>2078</v>
      </c>
      <c r="I79" s="42" t="s">
        <v>1842</v>
      </c>
    </row>
    <row r="80" spans="1:9" ht="25.5">
      <c r="A80" s="19" t="s">
        <v>1839</v>
      </c>
      <c r="B80" s="21">
        <v>189</v>
      </c>
      <c r="C80" s="21">
        <v>199</v>
      </c>
      <c r="E80" s="19" t="s">
        <v>2079</v>
      </c>
      <c r="G80" s="19" t="s">
        <v>69</v>
      </c>
      <c r="I80" s="42" t="s">
        <v>1842</v>
      </c>
    </row>
    <row r="81" spans="1:9" ht="38.25">
      <c r="A81" s="19" t="s">
        <v>1839</v>
      </c>
      <c r="B81" s="21" t="s">
        <v>2080</v>
      </c>
      <c r="C81" s="21" t="s">
        <v>2081</v>
      </c>
      <c r="D81" s="19" t="s">
        <v>194</v>
      </c>
      <c r="E81" s="19" t="s">
        <v>2082</v>
      </c>
      <c r="F81" s="19" t="s">
        <v>2083</v>
      </c>
      <c r="G81" s="19" t="s">
        <v>69</v>
      </c>
      <c r="I81" s="42" t="s">
        <v>1842</v>
      </c>
    </row>
    <row r="82" spans="1:9" ht="15">
      <c r="A82" s="19" t="s">
        <v>1839</v>
      </c>
      <c r="B82" s="21">
        <v>191</v>
      </c>
      <c r="C82" s="21">
        <v>201</v>
      </c>
      <c r="E82" s="19" t="s">
        <v>2084</v>
      </c>
      <c r="I82" s="42" t="s">
        <v>1842</v>
      </c>
    </row>
    <row r="83" spans="1:9" ht="25.5">
      <c r="A83" s="19" t="s">
        <v>1839</v>
      </c>
      <c r="B83" s="21">
        <v>192</v>
      </c>
      <c r="C83" s="21">
        <v>202</v>
      </c>
      <c r="D83" s="19" t="s">
        <v>2085</v>
      </c>
      <c r="E83" s="19" t="s">
        <v>2086</v>
      </c>
      <c r="I83" s="42" t="s">
        <v>1842</v>
      </c>
    </row>
    <row r="84" spans="1:9" ht="25.5">
      <c r="A84" s="19" t="s">
        <v>1839</v>
      </c>
      <c r="B84" s="21">
        <v>193</v>
      </c>
      <c r="C84" s="21">
        <v>203</v>
      </c>
      <c r="E84" s="19" t="s">
        <v>2087</v>
      </c>
      <c r="F84" s="19" t="s">
        <v>2088</v>
      </c>
      <c r="G84" s="19" t="s">
        <v>69</v>
      </c>
      <c r="I84" s="42" t="s">
        <v>1842</v>
      </c>
    </row>
    <row r="85" spans="1:9" ht="15">
      <c r="A85" s="19" t="s">
        <v>1839</v>
      </c>
      <c r="B85" s="21">
        <v>194</v>
      </c>
      <c r="C85" s="21">
        <v>204</v>
      </c>
      <c r="D85" s="19" t="s">
        <v>2085</v>
      </c>
      <c r="E85" s="19" t="s">
        <v>2089</v>
      </c>
      <c r="F85" s="19" t="s">
        <v>2090</v>
      </c>
      <c r="G85" s="19" t="s">
        <v>69</v>
      </c>
      <c r="I85" s="42" t="s">
        <v>1842</v>
      </c>
    </row>
    <row r="86" spans="1:9" ht="15">
      <c r="A86" s="19" t="s">
        <v>1839</v>
      </c>
      <c r="B86" s="21" t="s">
        <v>2091</v>
      </c>
      <c r="C86" s="21" t="s">
        <v>2092</v>
      </c>
      <c r="D86" s="19" t="s">
        <v>2085</v>
      </c>
      <c r="E86" s="19" t="s">
        <v>2093</v>
      </c>
      <c r="F86" s="19" t="s">
        <v>2094</v>
      </c>
      <c r="G86" s="19" t="s">
        <v>69</v>
      </c>
      <c r="I86" s="42" t="s">
        <v>1842</v>
      </c>
    </row>
    <row r="87" spans="1:9" ht="15">
      <c r="A87" s="19" t="s">
        <v>1839</v>
      </c>
      <c r="B87" s="21">
        <v>196</v>
      </c>
      <c r="C87" s="21">
        <v>206</v>
      </c>
      <c r="D87" s="19" t="s">
        <v>2085</v>
      </c>
      <c r="E87" s="19" t="s">
        <v>2095</v>
      </c>
      <c r="F87" s="19" t="s">
        <v>2096</v>
      </c>
      <c r="G87" s="19" t="s">
        <v>69</v>
      </c>
      <c r="I87" s="42" t="s">
        <v>1842</v>
      </c>
    </row>
    <row r="88" spans="1:9" ht="15">
      <c r="A88" s="19" t="s">
        <v>1839</v>
      </c>
      <c r="B88" s="21">
        <v>197</v>
      </c>
      <c r="C88" s="21">
        <v>207</v>
      </c>
      <c r="E88" s="19" t="s">
        <v>2097</v>
      </c>
      <c r="G88" s="19" t="s">
        <v>69</v>
      </c>
      <c r="I88" s="42" t="s">
        <v>1842</v>
      </c>
    </row>
    <row r="89" spans="1:9" ht="38.25">
      <c r="A89" s="19" t="s">
        <v>1839</v>
      </c>
      <c r="B89" s="21" t="s">
        <v>2098</v>
      </c>
      <c r="C89" s="21" t="s">
        <v>2099</v>
      </c>
      <c r="D89" s="19" t="s">
        <v>2100</v>
      </c>
      <c r="E89" s="19" t="s">
        <v>2101</v>
      </c>
      <c r="F89" s="19" t="s">
        <v>2102</v>
      </c>
      <c r="G89" s="19" t="s">
        <v>69</v>
      </c>
      <c r="I89" s="42" t="s">
        <v>1842</v>
      </c>
    </row>
    <row r="90" spans="1:9" ht="25.5">
      <c r="A90" s="19" t="s">
        <v>1839</v>
      </c>
      <c r="B90" s="21">
        <v>199</v>
      </c>
      <c r="C90" s="21">
        <v>209</v>
      </c>
      <c r="E90" s="19" t="s">
        <v>2103</v>
      </c>
      <c r="G90" s="19" t="s">
        <v>69</v>
      </c>
      <c r="I90" s="42" t="s">
        <v>1842</v>
      </c>
    </row>
    <row r="91" spans="1:9" ht="38.25">
      <c r="A91" s="19" t="s">
        <v>1839</v>
      </c>
      <c r="B91" s="21">
        <v>200</v>
      </c>
      <c r="C91" s="21">
        <v>210</v>
      </c>
      <c r="D91" s="19" t="s">
        <v>194</v>
      </c>
      <c r="E91" s="19" t="s">
        <v>2104</v>
      </c>
      <c r="F91" s="19" t="s">
        <v>2105</v>
      </c>
      <c r="G91" s="19" t="s">
        <v>69</v>
      </c>
      <c r="I91" s="42" t="s">
        <v>1842</v>
      </c>
    </row>
    <row r="92" spans="1:9" ht="15">
      <c r="A92" s="19" t="s">
        <v>1839</v>
      </c>
      <c r="B92" s="21">
        <v>201</v>
      </c>
      <c r="C92" s="21">
        <v>211</v>
      </c>
      <c r="D92" s="19" t="s">
        <v>2106</v>
      </c>
      <c r="E92" s="19" t="s">
        <v>2107</v>
      </c>
      <c r="F92" s="19" t="s">
        <v>2108</v>
      </c>
      <c r="G92" s="19" t="s">
        <v>69</v>
      </c>
      <c r="I92" s="42" t="s">
        <v>1842</v>
      </c>
    </row>
    <row r="93" spans="1:9" ht="25.5">
      <c r="A93" s="19" t="s">
        <v>1839</v>
      </c>
      <c r="B93" s="21">
        <v>202</v>
      </c>
      <c r="C93" s="21">
        <v>212</v>
      </c>
      <c r="E93" s="19" t="s">
        <v>2109</v>
      </c>
      <c r="I93" s="42" t="s">
        <v>1842</v>
      </c>
    </row>
    <row r="94" spans="1:9" ht="40.5" customHeight="1">
      <c r="A94" s="19" t="s">
        <v>1839</v>
      </c>
      <c r="B94" s="21" t="s">
        <v>2110</v>
      </c>
      <c r="C94" s="21" t="s">
        <v>2111</v>
      </c>
      <c r="E94" s="19" t="s">
        <v>2112</v>
      </c>
      <c r="F94" s="19" t="s">
        <v>2113</v>
      </c>
      <c r="G94" s="19" t="s">
        <v>69</v>
      </c>
      <c r="I94" s="42" t="s">
        <v>1842</v>
      </c>
    </row>
    <row r="95" spans="1:9" ht="25.5">
      <c r="A95" s="19" t="s">
        <v>1839</v>
      </c>
      <c r="B95" s="21">
        <v>211</v>
      </c>
      <c r="C95" s="21">
        <v>226</v>
      </c>
      <c r="E95" s="19" t="s">
        <v>2114</v>
      </c>
      <c r="F95" s="19" t="s">
        <v>2115</v>
      </c>
      <c r="G95" s="19" t="s">
        <v>69</v>
      </c>
      <c r="I95" s="42" t="s">
        <v>1842</v>
      </c>
    </row>
    <row r="96" spans="1:9" ht="25.5">
      <c r="A96" s="19" t="s">
        <v>1839</v>
      </c>
      <c r="B96" s="21" t="s">
        <v>2116</v>
      </c>
      <c r="C96" s="21" t="s">
        <v>2117</v>
      </c>
      <c r="D96" s="19" t="s">
        <v>2118</v>
      </c>
      <c r="E96" s="19" t="s">
        <v>2119</v>
      </c>
      <c r="F96" s="19" t="s">
        <v>2120</v>
      </c>
      <c r="G96" s="19" t="s">
        <v>69</v>
      </c>
      <c r="I96" s="42" t="s">
        <v>1842</v>
      </c>
    </row>
    <row r="97" spans="1:9" ht="15">
      <c r="A97" s="19" t="s">
        <v>1839</v>
      </c>
      <c r="B97" s="21">
        <v>214</v>
      </c>
      <c r="C97" s="21">
        <v>230</v>
      </c>
      <c r="E97" s="19" t="s">
        <v>2121</v>
      </c>
      <c r="I97" s="42" t="s">
        <v>1842</v>
      </c>
    </row>
    <row r="98" spans="1:9" ht="25.5">
      <c r="A98" s="19" t="s">
        <v>1839</v>
      </c>
      <c r="B98" s="21">
        <v>215</v>
      </c>
      <c r="C98" s="21">
        <v>231</v>
      </c>
      <c r="D98" s="19" t="s">
        <v>191</v>
      </c>
      <c r="E98" s="19" t="s">
        <v>2122</v>
      </c>
      <c r="F98" s="19" t="s">
        <v>2123</v>
      </c>
      <c r="G98" s="19" t="s">
        <v>69</v>
      </c>
      <c r="I98" s="42" t="s">
        <v>1842</v>
      </c>
    </row>
    <row r="99" spans="1:9" ht="25.5">
      <c r="A99" s="19" t="s">
        <v>1839</v>
      </c>
      <c r="B99" s="21">
        <v>216</v>
      </c>
      <c r="C99" s="21">
        <v>232</v>
      </c>
      <c r="D99" s="19" t="s">
        <v>191</v>
      </c>
      <c r="E99" s="19" t="s">
        <v>2124</v>
      </c>
      <c r="F99" s="19" t="s">
        <v>2125</v>
      </c>
      <c r="G99" s="19" t="s">
        <v>69</v>
      </c>
      <c r="I99" s="42" t="s">
        <v>1842</v>
      </c>
    </row>
    <row r="100" spans="1:9" ht="25.5">
      <c r="A100" s="19" t="s">
        <v>1839</v>
      </c>
      <c r="B100" s="21">
        <v>217</v>
      </c>
      <c r="C100" s="21">
        <v>233</v>
      </c>
      <c r="D100" s="19" t="s">
        <v>191</v>
      </c>
      <c r="E100" s="19" t="s">
        <v>2126</v>
      </c>
      <c r="F100" s="19" t="s">
        <v>2127</v>
      </c>
      <c r="G100" s="19" t="s">
        <v>69</v>
      </c>
      <c r="I100" s="42" t="s">
        <v>1842</v>
      </c>
    </row>
    <row r="101" spans="1:9" ht="25.5">
      <c r="A101" s="19" t="s">
        <v>1839</v>
      </c>
      <c r="B101" s="21">
        <v>218</v>
      </c>
      <c r="C101" s="21">
        <v>234</v>
      </c>
      <c r="D101" s="19" t="s">
        <v>191</v>
      </c>
      <c r="E101" s="19" t="s">
        <v>2128</v>
      </c>
      <c r="F101" s="19" t="s">
        <v>2129</v>
      </c>
      <c r="G101" s="19" t="s">
        <v>69</v>
      </c>
      <c r="I101" s="42" t="s">
        <v>1842</v>
      </c>
    </row>
    <row r="102" spans="1:9" ht="15">
      <c r="A102" s="19" t="s">
        <v>1839</v>
      </c>
      <c r="B102" s="21">
        <v>219</v>
      </c>
      <c r="C102" s="21">
        <v>235</v>
      </c>
      <c r="E102" s="19" t="s">
        <v>2130</v>
      </c>
      <c r="G102" s="19" t="s">
        <v>69</v>
      </c>
      <c r="I102" s="42" t="s">
        <v>1842</v>
      </c>
    </row>
    <row r="103" spans="1:9" ht="15">
      <c r="A103" s="19" t="s">
        <v>1839</v>
      </c>
      <c r="B103" s="21">
        <v>220</v>
      </c>
      <c r="C103" s="21">
        <v>236</v>
      </c>
      <c r="E103" s="19" t="s">
        <v>2131</v>
      </c>
      <c r="I103" s="42" t="s">
        <v>1842</v>
      </c>
    </row>
    <row r="104" spans="1:9" ht="30.75" customHeight="1">
      <c r="A104" s="19" t="s">
        <v>1839</v>
      </c>
      <c r="B104" s="21">
        <v>221</v>
      </c>
      <c r="C104" s="21">
        <v>237</v>
      </c>
      <c r="D104" s="19" t="s">
        <v>191</v>
      </c>
      <c r="E104" s="19" t="s">
        <v>2132</v>
      </c>
      <c r="F104" s="19" t="s">
        <v>2133</v>
      </c>
      <c r="G104" s="19" t="s">
        <v>69</v>
      </c>
      <c r="I104" s="42" t="s">
        <v>1842</v>
      </c>
    </row>
    <row r="105" spans="1:9" ht="38.25">
      <c r="A105" s="19" t="s">
        <v>1839</v>
      </c>
      <c r="B105" s="21">
        <v>222</v>
      </c>
      <c r="C105" s="21">
        <v>238</v>
      </c>
      <c r="D105" s="19" t="s">
        <v>191</v>
      </c>
      <c r="E105" s="19" t="s">
        <v>2134</v>
      </c>
      <c r="F105" s="19" t="s">
        <v>2135</v>
      </c>
      <c r="G105" s="19" t="s">
        <v>69</v>
      </c>
      <c r="I105" s="42" t="s">
        <v>1842</v>
      </c>
    </row>
    <row r="106" spans="1:9" ht="25.5">
      <c r="A106" s="19" t="s">
        <v>1839</v>
      </c>
      <c r="B106" s="21">
        <v>223</v>
      </c>
      <c r="C106" s="21">
        <v>239</v>
      </c>
      <c r="D106" s="19" t="s">
        <v>191</v>
      </c>
      <c r="E106" s="19" t="s">
        <v>2136</v>
      </c>
      <c r="F106" s="19" t="s">
        <v>2137</v>
      </c>
      <c r="G106" s="19" t="s">
        <v>69</v>
      </c>
      <c r="I106" s="42" t="s">
        <v>1842</v>
      </c>
    </row>
    <row r="107" spans="1:9" ht="25.5">
      <c r="A107" s="19" t="s">
        <v>1839</v>
      </c>
      <c r="B107" s="21">
        <v>224</v>
      </c>
      <c r="C107" s="21">
        <v>240</v>
      </c>
      <c r="D107" s="19" t="s">
        <v>1874</v>
      </c>
      <c r="E107" s="19" t="s">
        <v>2138</v>
      </c>
      <c r="F107" s="19" t="s">
        <v>2139</v>
      </c>
      <c r="G107" s="19" t="s">
        <v>69</v>
      </c>
      <c r="I107" s="42" t="s">
        <v>1842</v>
      </c>
    </row>
    <row r="108" spans="1:9" ht="15">
      <c r="A108" s="19" t="s">
        <v>1839</v>
      </c>
      <c r="B108" s="21">
        <v>225</v>
      </c>
      <c r="C108" s="21">
        <v>241</v>
      </c>
      <c r="D108" s="19" t="s">
        <v>1874</v>
      </c>
      <c r="E108" s="19" t="s">
        <v>2140</v>
      </c>
      <c r="F108" s="19" t="s">
        <v>2141</v>
      </c>
      <c r="G108" s="19" t="s">
        <v>69</v>
      </c>
      <c r="I108" s="42" t="s">
        <v>1842</v>
      </c>
    </row>
    <row r="109" spans="1:9" ht="51">
      <c r="A109" s="19" t="s">
        <v>1839</v>
      </c>
      <c r="B109" s="21" t="s">
        <v>2142</v>
      </c>
      <c r="C109" s="21" t="s">
        <v>2143</v>
      </c>
      <c r="D109" s="19" t="s">
        <v>1874</v>
      </c>
      <c r="E109" s="19" t="s">
        <v>2144</v>
      </c>
      <c r="F109" s="19" t="s">
        <v>2145</v>
      </c>
      <c r="G109" s="19" t="s">
        <v>69</v>
      </c>
      <c r="I109" s="42" t="s">
        <v>1842</v>
      </c>
    </row>
    <row r="110" spans="1:9" ht="51">
      <c r="A110" s="19" t="s">
        <v>1839</v>
      </c>
      <c r="B110" s="21" t="s">
        <v>2146</v>
      </c>
      <c r="C110" s="21" t="s">
        <v>2147</v>
      </c>
      <c r="D110" s="19" t="s">
        <v>1874</v>
      </c>
      <c r="E110" s="19" t="s">
        <v>2148</v>
      </c>
      <c r="F110" s="19" t="s">
        <v>2149</v>
      </c>
      <c r="G110" s="19" t="s">
        <v>69</v>
      </c>
      <c r="I110" s="42" t="s">
        <v>1842</v>
      </c>
    </row>
    <row r="111" spans="1:9" ht="25.5">
      <c r="A111" s="19" t="s">
        <v>1839</v>
      </c>
      <c r="B111" s="21">
        <v>228</v>
      </c>
      <c r="C111" s="21">
        <v>244</v>
      </c>
      <c r="D111" s="19" t="s">
        <v>1874</v>
      </c>
      <c r="E111" s="19" t="s">
        <v>2150</v>
      </c>
      <c r="F111" s="19" t="s">
        <v>2151</v>
      </c>
      <c r="G111" s="19" t="s">
        <v>69</v>
      </c>
      <c r="I111" s="42" t="s">
        <v>1842</v>
      </c>
    </row>
    <row r="112" spans="1:9" ht="25.5">
      <c r="A112" s="19" t="s">
        <v>1839</v>
      </c>
      <c r="B112" s="21">
        <v>229</v>
      </c>
      <c r="C112" s="21">
        <v>245</v>
      </c>
      <c r="D112" s="19" t="s">
        <v>191</v>
      </c>
      <c r="E112" s="19" t="s">
        <v>2152</v>
      </c>
      <c r="F112" s="19" t="s">
        <v>1896</v>
      </c>
      <c r="G112" s="19" t="s">
        <v>69</v>
      </c>
      <c r="I112" s="42" t="s">
        <v>1842</v>
      </c>
    </row>
    <row r="113" spans="1:9" ht="15">
      <c r="A113" s="19" t="s">
        <v>1839</v>
      </c>
      <c r="B113" s="21">
        <v>230</v>
      </c>
      <c r="C113" s="21">
        <v>246</v>
      </c>
      <c r="E113" s="19" t="s">
        <v>2153</v>
      </c>
      <c r="F113" s="19" t="s">
        <v>2154</v>
      </c>
      <c r="G113" s="19" t="s">
        <v>69</v>
      </c>
      <c r="I113" s="42" t="s">
        <v>1842</v>
      </c>
    </row>
    <row r="114" spans="1:9" ht="15">
      <c r="A114" s="19" t="s">
        <v>1839</v>
      </c>
      <c r="B114" s="21">
        <v>231</v>
      </c>
      <c r="C114" s="21">
        <v>247</v>
      </c>
      <c r="E114" s="19" t="s">
        <v>2155</v>
      </c>
      <c r="G114" s="19" t="s">
        <v>69</v>
      </c>
      <c r="I114" s="42" t="s">
        <v>1842</v>
      </c>
    </row>
    <row r="115" spans="1:9" ht="51">
      <c r="A115" s="19" t="s">
        <v>1839</v>
      </c>
      <c r="B115" s="21" t="s">
        <v>2156</v>
      </c>
      <c r="C115" s="21" t="s">
        <v>2157</v>
      </c>
      <c r="E115" s="19" t="s">
        <v>2158</v>
      </c>
      <c r="G115" s="19" t="s">
        <v>69</v>
      </c>
      <c r="H115" s="19" t="s">
        <v>2159</v>
      </c>
      <c r="I115" s="42" t="s">
        <v>1842</v>
      </c>
    </row>
    <row r="116" spans="1:9" ht="25.5">
      <c r="A116" s="19" t="s">
        <v>1839</v>
      </c>
      <c r="B116" s="21">
        <v>233</v>
      </c>
      <c r="C116" s="21">
        <v>249</v>
      </c>
      <c r="D116" s="19" t="s">
        <v>2160</v>
      </c>
      <c r="E116" s="19" t="s">
        <v>2161</v>
      </c>
      <c r="F116" s="19" t="s">
        <v>2162</v>
      </c>
      <c r="G116" s="19" t="s">
        <v>69</v>
      </c>
      <c r="I116" s="42" t="s">
        <v>1842</v>
      </c>
    </row>
    <row r="117" spans="1:9" ht="25.5">
      <c r="A117" s="19" t="s">
        <v>1839</v>
      </c>
      <c r="B117" s="21">
        <v>234</v>
      </c>
      <c r="C117" s="21">
        <v>250</v>
      </c>
      <c r="E117" s="19" t="s">
        <v>2163</v>
      </c>
      <c r="I117" s="42" t="s">
        <v>1842</v>
      </c>
    </row>
    <row r="118" spans="1:9" ht="38.25">
      <c r="A118" s="19" t="s">
        <v>1839</v>
      </c>
      <c r="B118" s="21">
        <v>235</v>
      </c>
      <c r="C118" s="21">
        <v>251</v>
      </c>
      <c r="E118" s="19" t="s">
        <v>2164</v>
      </c>
      <c r="F118" s="19" t="s">
        <v>2165</v>
      </c>
      <c r="G118" s="19" t="s">
        <v>69</v>
      </c>
      <c r="I118" s="42" t="s">
        <v>1842</v>
      </c>
    </row>
    <row r="119" spans="1:9" ht="15">
      <c r="A119" s="19" t="s">
        <v>1839</v>
      </c>
      <c r="B119" s="21" t="s">
        <v>2166</v>
      </c>
      <c r="C119" s="21" t="s">
        <v>2167</v>
      </c>
      <c r="E119" s="19" t="s">
        <v>2168</v>
      </c>
      <c r="I119" s="42" t="s">
        <v>1842</v>
      </c>
    </row>
    <row r="120" spans="1:9" ht="15">
      <c r="A120" s="19" t="s">
        <v>1839</v>
      </c>
      <c r="B120" s="21">
        <v>246</v>
      </c>
      <c r="C120" s="21">
        <v>262</v>
      </c>
      <c r="E120" s="19" t="s">
        <v>2169</v>
      </c>
      <c r="I120" s="42" t="s">
        <v>1842</v>
      </c>
    </row>
    <row r="121" spans="1:9" ht="15">
      <c r="A121" s="19" t="s">
        <v>1839</v>
      </c>
      <c r="B121" s="21">
        <v>248</v>
      </c>
      <c r="C121" s="21">
        <v>263</v>
      </c>
      <c r="E121" s="19" t="s">
        <v>2170</v>
      </c>
      <c r="I121" s="42" t="s">
        <v>1842</v>
      </c>
    </row>
    <row r="122" spans="1:9" ht="25.5">
      <c r="A122" s="19" t="s">
        <v>1839</v>
      </c>
      <c r="B122" s="21" t="s">
        <v>2171</v>
      </c>
      <c r="C122" s="21" t="s">
        <v>2172</v>
      </c>
      <c r="D122" s="19" t="s">
        <v>2173</v>
      </c>
      <c r="E122" s="19" t="s">
        <v>2174</v>
      </c>
      <c r="F122" s="19" t="s">
        <v>2175</v>
      </c>
      <c r="G122" s="19" t="s">
        <v>69</v>
      </c>
      <c r="H122" s="19" t="s">
        <v>808</v>
      </c>
      <c r="I122" s="42" t="s">
        <v>1842</v>
      </c>
    </row>
    <row r="123" spans="1:9" ht="51">
      <c r="A123" s="19" t="s">
        <v>1839</v>
      </c>
      <c r="B123" s="21" t="s">
        <v>2176</v>
      </c>
      <c r="C123" s="21">
        <v>265</v>
      </c>
      <c r="D123" s="19" t="s">
        <v>191</v>
      </c>
      <c r="E123" s="19" t="s">
        <v>2177</v>
      </c>
      <c r="F123" s="19" t="s">
        <v>2178</v>
      </c>
      <c r="G123" s="19" t="s">
        <v>69</v>
      </c>
      <c r="I123" s="42" t="s">
        <v>1842</v>
      </c>
    </row>
    <row r="124" spans="1:9" ht="38.25">
      <c r="A124" s="19" t="s">
        <v>1839</v>
      </c>
      <c r="B124" s="21" t="s">
        <v>2179</v>
      </c>
      <c r="C124" s="21" t="s">
        <v>2180</v>
      </c>
      <c r="D124" s="19" t="s">
        <v>2181</v>
      </c>
      <c r="E124" s="19" t="s">
        <v>2182</v>
      </c>
      <c r="I124" s="42" t="s">
        <v>1842</v>
      </c>
    </row>
    <row r="125" spans="1:9" ht="90" customHeight="1">
      <c r="A125" s="19" t="s">
        <v>1839</v>
      </c>
      <c r="B125" s="21" t="s">
        <v>2183</v>
      </c>
      <c r="C125" s="21" t="s">
        <v>2184</v>
      </c>
      <c r="D125" s="23" t="s">
        <v>2185</v>
      </c>
      <c r="E125" s="23" t="s">
        <v>2186</v>
      </c>
      <c r="F125" s="19" t="s">
        <v>2187</v>
      </c>
      <c r="G125" s="19" t="s">
        <v>69</v>
      </c>
      <c r="I125" s="42" t="s">
        <v>1842</v>
      </c>
    </row>
    <row r="126" spans="1:9" ht="25.5">
      <c r="A126" s="19" t="s">
        <v>1839</v>
      </c>
      <c r="B126" s="21" t="s">
        <v>2183</v>
      </c>
      <c r="C126" s="21">
        <v>270</v>
      </c>
      <c r="E126" s="19" t="s">
        <v>2188</v>
      </c>
      <c r="I126" s="42" t="s">
        <v>1842</v>
      </c>
    </row>
    <row r="127" spans="1:9" ht="25.5">
      <c r="A127" s="19" t="s">
        <v>1839</v>
      </c>
      <c r="B127" s="21">
        <v>253</v>
      </c>
      <c r="C127" s="21">
        <v>271</v>
      </c>
      <c r="E127" s="19" t="s">
        <v>2189</v>
      </c>
      <c r="F127" s="19" t="s">
        <v>2190</v>
      </c>
      <c r="G127" s="19" t="s">
        <v>69</v>
      </c>
      <c r="I127" s="42" t="s">
        <v>1842</v>
      </c>
    </row>
    <row r="128" spans="1:9" ht="38.25">
      <c r="A128" s="19" t="s">
        <v>1839</v>
      </c>
      <c r="B128" s="21" t="s">
        <v>2191</v>
      </c>
      <c r="C128" s="21" t="s">
        <v>2192</v>
      </c>
      <c r="D128" s="19" t="s">
        <v>2193</v>
      </c>
      <c r="E128" s="19" t="s">
        <v>2194</v>
      </c>
      <c r="F128" s="19" t="s">
        <v>2195</v>
      </c>
      <c r="G128" s="19" t="s">
        <v>69</v>
      </c>
      <c r="I128" s="42" t="s">
        <v>1842</v>
      </c>
    </row>
    <row r="129" spans="1:9" ht="25.5">
      <c r="A129" s="19" t="s">
        <v>1839</v>
      </c>
      <c r="B129" s="21">
        <v>255</v>
      </c>
      <c r="C129" s="21">
        <v>273</v>
      </c>
      <c r="D129" s="19" t="s">
        <v>2196</v>
      </c>
      <c r="E129" s="19" t="s">
        <v>2197</v>
      </c>
      <c r="I129" s="42" t="s">
        <v>1842</v>
      </c>
    </row>
    <row r="130" spans="1:9" ht="25.5">
      <c r="A130" s="19" t="s">
        <v>1839</v>
      </c>
      <c r="B130" s="21" t="s">
        <v>2198</v>
      </c>
      <c r="C130" s="21" t="s">
        <v>2199</v>
      </c>
      <c r="D130" s="19" t="s">
        <v>1958</v>
      </c>
      <c r="E130" s="19" t="s">
        <v>2200</v>
      </c>
      <c r="F130" s="19" t="s">
        <v>2201</v>
      </c>
      <c r="G130" s="19" t="s">
        <v>69</v>
      </c>
      <c r="I130" s="42" t="s">
        <v>1842</v>
      </c>
    </row>
    <row r="131" spans="1:9" ht="63.75">
      <c r="A131" s="19" t="s">
        <v>1839</v>
      </c>
      <c r="B131" s="21">
        <v>257</v>
      </c>
      <c r="C131" s="21">
        <v>275</v>
      </c>
      <c r="D131" s="19" t="s">
        <v>2202</v>
      </c>
      <c r="E131" s="19" t="s">
        <v>2203</v>
      </c>
      <c r="F131" s="19" t="s">
        <v>2204</v>
      </c>
      <c r="G131" s="19" t="s">
        <v>69</v>
      </c>
      <c r="H131" s="19" t="s">
        <v>617</v>
      </c>
      <c r="I131" s="42" t="s">
        <v>1842</v>
      </c>
    </row>
    <row r="132" spans="1:9" ht="51">
      <c r="A132" s="19" t="s">
        <v>1839</v>
      </c>
      <c r="B132" s="21" t="s">
        <v>2205</v>
      </c>
      <c r="C132" s="21" t="s">
        <v>2206</v>
      </c>
      <c r="D132" s="19" t="s">
        <v>2207</v>
      </c>
      <c r="E132" s="19" t="s">
        <v>2208</v>
      </c>
      <c r="F132" s="19" t="s">
        <v>2209</v>
      </c>
      <c r="G132" s="19" t="s">
        <v>69</v>
      </c>
      <c r="H132" s="19" t="s">
        <v>2210</v>
      </c>
      <c r="I132" s="42" t="s">
        <v>1842</v>
      </c>
    </row>
    <row r="133" spans="1:9" ht="51">
      <c r="A133" s="19" t="s">
        <v>1839</v>
      </c>
      <c r="B133" s="21">
        <v>259</v>
      </c>
      <c r="C133" s="21">
        <v>277</v>
      </c>
      <c r="D133" s="19" t="s">
        <v>2211</v>
      </c>
      <c r="E133" s="19" t="s">
        <v>2212</v>
      </c>
      <c r="F133" s="19" t="s">
        <v>2213</v>
      </c>
      <c r="G133" s="19" t="s">
        <v>69</v>
      </c>
      <c r="H133" s="19" t="s">
        <v>2214</v>
      </c>
      <c r="I133" s="42" t="s">
        <v>1842</v>
      </c>
    </row>
    <row r="134" spans="1:9" ht="25.5">
      <c r="A134" s="19" t="s">
        <v>1839</v>
      </c>
      <c r="B134" s="21">
        <v>260</v>
      </c>
      <c r="C134" s="21">
        <v>278</v>
      </c>
      <c r="D134" s="19" t="s">
        <v>1793</v>
      </c>
      <c r="E134" s="19" t="s">
        <v>2215</v>
      </c>
      <c r="F134" s="19" t="s">
        <v>2216</v>
      </c>
      <c r="G134" s="19" t="s">
        <v>69</v>
      </c>
      <c r="I134" s="42" t="s">
        <v>1842</v>
      </c>
    </row>
    <row r="135" spans="1:9" ht="38.25">
      <c r="A135" s="19" t="s">
        <v>1839</v>
      </c>
      <c r="B135" s="21" t="s">
        <v>2217</v>
      </c>
      <c r="C135" s="21" t="s">
        <v>2218</v>
      </c>
      <c r="D135" s="19" t="s">
        <v>2219</v>
      </c>
      <c r="E135" s="19" t="s">
        <v>2220</v>
      </c>
      <c r="F135" s="19" t="s">
        <v>2221</v>
      </c>
      <c r="G135" s="19" t="s">
        <v>69</v>
      </c>
      <c r="H135" s="19" t="s">
        <v>2222</v>
      </c>
      <c r="I135" s="42" t="s">
        <v>1842</v>
      </c>
    </row>
    <row r="136" spans="1:9" ht="38.25">
      <c r="A136" s="19" t="s">
        <v>1839</v>
      </c>
      <c r="B136" s="21">
        <v>263</v>
      </c>
      <c r="C136" s="21">
        <v>281</v>
      </c>
      <c r="D136" s="19" t="s">
        <v>1793</v>
      </c>
      <c r="E136" s="19" t="s">
        <v>2223</v>
      </c>
      <c r="F136" s="19" t="s">
        <v>2216</v>
      </c>
      <c r="G136" s="19" t="s">
        <v>69</v>
      </c>
      <c r="I136" s="42" t="s">
        <v>1842</v>
      </c>
    </row>
    <row r="137" spans="1:9" ht="25.5">
      <c r="A137" s="19" t="s">
        <v>1839</v>
      </c>
      <c r="B137" s="21" t="s">
        <v>2224</v>
      </c>
      <c r="C137" s="21" t="s">
        <v>2225</v>
      </c>
      <c r="D137" s="19" t="s">
        <v>2226</v>
      </c>
      <c r="E137" s="19" t="s">
        <v>2227</v>
      </c>
      <c r="F137" s="19" t="s">
        <v>2228</v>
      </c>
      <c r="G137" s="19" t="s">
        <v>69</v>
      </c>
      <c r="I137" s="42" t="s">
        <v>1842</v>
      </c>
    </row>
    <row r="138" spans="1:9" ht="15">
      <c r="A138" s="19" t="s">
        <v>1839</v>
      </c>
      <c r="B138" s="21" t="s">
        <v>2229</v>
      </c>
      <c r="C138" s="21" t="s">
        <v>2230</v>
      </c>
      <c r="D138" s="19" t="s">
        <v>2226</v>
      </c>
      <c r="E138" s="19" t="s">
        <v>2231</v>
      </c>
      <c r="F138" s="19" t="s">
        <v>2228</v>
      </c>
      <c r="G138" s="19" t="s">
        <v>69</v>
      </c>
      <c r="I138" s="42" t="s">
        <v>1842</v>
      </c>
    </row>
    <row r="139" spans="1:9" ht="38.25">
      <c r="A139" s="19" t="s">
        <v>1839</v>
      </c>
      <c r="B139" s="21">
        <v>268</v>
      </c>
      <c r="C139" s="21">
        <v>286</v>
      </c>
      <c r="D139" s="19" t="s">
        <v>191</v>
      </c>
      <c r="E139" s="19" t="s">
        <v>2232</v>
      </c>
      <c r="F139" s="19" t="s">
        <v>2233</v>
      </c>
      <c r="G139" s="19" t="s">
        <v>69</v>
      </c>
      <c r="I139" s="42" t="s">
        <v>1842</v>
      </c>
    </row>
    <row r="140" spans="1:9" ht="38.25">
      <c r="A140" s="19" t="s">
        <v>1839</v>
      </c>
      <c r="B140" s="21">
        <v>269</v>
      </c>
      <c r="C140" s="21">
        <v>287</v>
      </c>
      <c r="D140" s="19" t="s">
        <v>2234</v>
      </c>
      <c r="E140" s="19" t="s">
        <v>2235</v>
      </c>
      <c r="F140" s="19" t="s">
        <v>2088</v>
      </c>
      <c r="G140" s="19" t="s">
        <v>69</v>
      </c>
      <c r="I140" s="42" t="s">
        <v>1842</v>
      </c>
    </row>
    <row r="141" spans="1:9" ht="25.5">
      <c r="A141" s="19" t="s">
        <v>1839</v>
      </c>
      <c r="B141" s="21">
        <v>270</v>
      </c>
      <c r="C141" s="21">
        <v>288</v>
      </c>
      <c r="D141" s="19" t="s">
        <v>191</v>
      </c>
      <c r="E141" s="19" t="s">
        <v>2236</v>
      </c>
      <c r="F141" s="19" t="s">
        <v>2237</v>
      </c>
      <c r="G141" s="19" t="s">
        <v>69</v>
      </c>
      <c r="I141" s="42" t="s">
        <v>1842</v>
      </c>
    </row>
    <row r="142" spans="1:9" ht="15">
      <c r="A142" s="19" t="s">
        <v>1839</v>
      </c>
      <c r="B142" s="21">
        <v>271</v>
      </c>
      <c r="C142" s="21">
        <v>289</v>
      </c>
      <c r="E142" s="19" t="s">
        <v>2238</v>
      </c>
      <c r="G142" s="19" t="s">
        <v>69</v>
      </c>
      <c r="I142" s="42" t="s">
        <v>1842</v>
      </c>
    </row>
    <row r="143" spans="1:9" ht="25.5">
      <c r="A143" s="19" t="s">
        <v>1839</v>
      </c>
      <c r="B143" s="21">
        <v>272</v>
      </c>
      <c r="C143" s="21">
        <v>290</v>
      </c>
      <c r="E143" s="19" t="s">
        <v>2239</v>
      </c>
      <c r="G143" s="19" t="s">
        <v>69</v>
      </c>
      <c r="I143" s="42" t="s">
        <v>1842</v>
      </c>
    </row>
    <row r="144" spans="1:9" ht="25.5">
      <c r="A144" s="19" t="s">
        <v>1839</v>
      </c>
      <c r="B144" s="21">
        <v>273</v>
      </c>
      <c r="C144" s="21">
        <v>291</v>
      </c>
      <c r="E144" s="19" t="s">
        <v>2240</v>
      </c>
      <c r="F144" s="19" t="s">
        <v>2037</v>
      </c>
      <c r="G144" s="19" t="s">
        <v>69</v>
      </c>
      <c r="I144" s="42" t="s">
        <v>1842</v>
      </c>
    </row>
    <row r="145" spans="1:9" ht="15">
      <c r="A145" s="19" t="s">
        <v>1839</v>
      </c>
      <c r="B145" s="21">
        <v>274</v>
      </c>
      <c r="C145" s="21">
        <v>292</v>
      </c>
      <c r="E145" s="19" t="s">
        <v>2241</v>
      </c>
      <c r="F145" s="19" t="s">
        <v>2242</v>
      </c>
      <c r="G145" s="19" t="s">
        <v>69</v>
      </c>
      <c r="I145" s="42" t="s">
        <v>1842</v>
      </c>
    </row>
    <row r="146" spans="1:9" ht="38.25">
      <c r="A146" s="19" t="s">
        <v>1839</v>
      </c>
      <c r="B146" s="21" t="s">
        <v>2243</v>
      </c>
      <c r="C146" s="21" t="s">
        <v>2244</v>
      </c>
      <c r="D146" s="19" t="s">
        <v>191</v>
      </c>
      <c r="E146" s="19" t="s">
        <v>2245</v>
      </c>
      <c r="F146" s="19" t="s">
        <v>2246</v>
      </c>
      <c r="G146" s="19" t="s">
        <v>69</v>
      </c>
      <c r="I146" s="42" t="s">
        <v>1842</v>
      </c>
    </row>
    <row r="147" spans="1:9" ht="15">
      <c r="A147" s="19" t="s">
        <v>1839</v>
      </c>
      <c r="B147" s="21">
        <v>276</v>
      </c>
      <c r="C147" s="21">
        <v>294</v>
      </c>
      <c r="D147" s="19" t="s">
        <v>194</v>
      </c>
      <c r="E147" s="19" t="s">
        <v>2247</v>
      </c>
      <c r="F147" s="19" t="s">
        <v>2248</v>
      </c>
      <c r="G147" s="19" t="s">
        <v>69</v>
      </c>
      <c r="I147" s="42" t="s">
        <v>1842</v>
      </c>
    </row>
    <row r="148" spans="1:9" ht="25.5">
      <c r="A148" s="19" t="s">
        <v>1839</v>
      </c>
      <c r="B148" s="21">
        <v>277</v>
      </c>
      <c r="C148" s="21">
        <v>295</v>
      </c>
      <c r="D148" s="19" t="s">
        <v>2249</v>
      </c>
      <c r="E148" s="19" t="s">
        <v>2250</v>
      </c>
      <c r="F148" s="19" t="s">
        <v>2037</v>
      </c>
      <c r="G148" s="19" t="s">
        <v>69</v>
      </c>
      <c r="I148" s="42" t="s">
        <v>1842</v>
      </c>
    </row>
    <row r="149" spans="1:9" ht="15">
      <c r="A149" s="19" t="s">
        <v>1839</v>
      </c>
      <c r="B149" s="21">
        <v>278</v>
      </c>
      <c r="C149" s="21">
        <v>296</v>
      </c>
      <c r="E149" s="19" t="s">
        <v>2251</v>
      </c>
      <c r="G149" s="19" t="s">
        <v>69</v>
      </c>
      <c r="I149" s="42" t="s">
        <v>1842</v>
      </c>
    </row>
    <row r="150" spans="1:9" ht="38.25">
      <c r="A150" s="19" t="s">
        <v>1839</v>
      </c>
      <c r="B150" s="21">
        <v>279</v>
      </c>
      <c r="C150" s="21">
        <v>297</v>
      </c>
      <c r="E150" s="19" t="s">
        <v>2252</v>
      </c>
      <c r="F150" s="19" t="s">
        <v>2253</v>
      </c>
      <c r="G150" s="19" t="s">
        <v>69</v>
      </c>
      <c r="I150" s="42" t="s">
        <v>1842</v>
      </c>
    </row>
    <row r="151" spans="1:9" ht="15">
      <c r="A151" s="19" t="s">
        <v>1839</v>
      </c>
      <c r="B151" s="21">
        <v>280</v>
      </c>
      <c r="C151" s="21">
        <v>298</v>
      </c>
      <c r="E151" s="19" t="s">
        <v>2254</v>
      </c>
      <c r="I151" s="42" t="s">
        <v>1842</v>
      </c>
    </row>
    <row r="152" spans="1:9" ht="25.5">
      <c r="A152" s="19" t="s">
        <v>1839</v>
      </c>
      <c r="B152" s="21" t="s">
        <v>2255</v>
      </c>
      <c r="C152" s="21" t="s">
        <v>2256</v>
      </c>
      <c r="D152" s="19" t="s">
        <v>191</v>
      </c>
      <c r="E152" s="19" t="s">
        <v>2257</v>
      </c>
      <c r="F152" s="19" t="s">
        <v>2258</v>
      </c>
      <c r="G152" s="19" t="s">
        <v>69</v>
      </c>
      <c r="I152" s="42" t="s">
        <v>1842</v>
      </c>
    </row>
    <row r="153" spans="1:9" ht="15">
      <c r="A153" s="19" t="s">
        <v>1839</v>
      </c>
      <c r="B153" s="21">
        <v>283</v>
      </c>
      <c r="C153" s="21">
        <v>301</v>
      </c>
      <c r="E153" s="19" t="s">
        <v>2259</v>
      </c>
      <c r="I153" s="42" t="s">
        <v>1842</v>
      </c>
    </row>
    <row r="154" spans="1:9" ht="25.5">
      <c r="A154" s="19" t="s">
        <v>1839</v>
      </c>
      <c r="B154" s="21" t="s">
        <v>2260</v>
      </c>
      <c r="C154" s="21" t="s">
        <v>2261</v>
      </c>
      <c r="E154" s="19" t="s">
        <v>2262</v>
      </c>
      <c r="F154" s="19" t="s">
        <v>2263</v>
      </c>
      <c r="G154" s="19" t="s">
        <v>69</v>
      </c>
      <c r="I154" s="42" t="s">
        <v>1842</v>
      </c>
    </row>
    <row r="155" spans="1:9" ht="25.5">
      <c r="A155" s="19" t="s">
        <v>1839</v>
      </c>
      <c r="B155" s="21">
        <v>286</v>
      </c>
      <c r="C155" s="21">
        <v>304</v>
      </c>
      <c r="E155" s="19" t="s">
        <v>2264</v>
      </c>
      <c r="F155" s="19" t="s">
        <v>2265</v>
      </c>
      <c r="G155" s="19" t="s">
        <v>69</v>
      </c>
      <c r="I155" s="42" t="s">
        <v>1842</v>
      </c>
    </row>
    <row r="156" spans="1:9" ht="25.5">
      <c r="A156" s="19" t="s">
        <v>1839</v>
      </c>
      <c r="B156" s="21">
        <v>287</v>
      </c>
      <c r="C156" s="21">
        <v>305</v>
      </c>
      <c r="E156" s="19" t="s">
        <v>2266</v>
      </c>
      <c r="F156" s="19" t="s">
        <v>2267</v>
      </c>
      <c r="G156" s="19" t="s">
        <v>69</v>
      </c>
      <c r="I156" s="42" t="s">
        <v>1842</v>
      </c>
    </row>
    <row r="157" spans="1:9" ht="38.25">
      <c r="A157" s="19" t="s">
        <v>1839</v>
      </c>
      <c r="B157" s="21" t="s">
        <v>2268</v>
      </c>
      <c r="C157" s="21" t="s">
        <v>2269</v>
      </c>
      <c r="D157" s="19" t="s">
        <v>2270</v>
      </c>
      <c r="E157" s="19" t="s">
        <v>2271</v>
      </c>
      <c r="F157" s="19" t="s">
        <v>2272</v>
      </c>
      <c r="G157" s="19" t="s">
        <v>69</v>
      </c>
      <c r="I157" s="42" t="s">
        <v>1842</v>
      </c>
    </row>
    <row r="158" spans="1:9" ht="15">
      <c r="A158" s="19" t="s">
        <v>1839</v>
      </c>
      <c r="B158" s="21">
        <v>289</v>
      </c>
      <c r="C158" s="21">
        <v>307</v>
      </c>
      <c r="E158" s="19" t="s">
        <v>2273</v>
      </c>
      <c r="F158" s="19" t="s">
        <v>2274</v>
      </c>
      <c r="G158" s="19" t="s">
        <v>69</v>
      </c>
      <c r="I158" s="42" t="s">
        <v>1842</v>
      </c>
    </row>
    <row r="159" spans="1:9" ht="26.25" thickBot="1">
      <c r="A159" s="19" t="s">
        <v>1839</v>
      </c>
      <c r="B159" s="21">
        <v>290</v>
      </c>
      <c r="C159" s="21">
        <v>308</v>
      </c>
      <c r="E159" s="19" t="s">
        <v>2275</v>
      </c>
      <c r="H159" s="19" t="s">
        <v>2276</v>
      </c>
      <c r="I159" s="42" t="s">
        <v>1842</v>
      </c>
    </row>
    <row r="160" spans="1:9" ht="15.75" thickTop="1">
      <c r="A160" s="26" t="s">
        <v>2277</v>
      </c>
      <c r="B160" s="27"/>
      <c r="C160" s="28" t="s">
        <v>2278</v>
      </c>
      <c r="D160" s="26"/>
      <c r="E160" s="26" t="s">
        <v>1841</v>
      </c>
      <c r="F160" s="26"/>
      <c r="G160" s="26"/>
      <c r="H160" s="26"/>
      <c r="I160" s="43" t="s">
        <v>2279</v>
      </c>
    </row>
    <row r="161" spans="1:9" ht="15">
      <c r="A161" s="19" t="s">
        <v>2277</v>
      </c>
      <c r="B161" s="21">
        <v>1</v>
      </c>
      <c r="C161" s="21">
        <v>4</v>
      </c>
      <c r="E161" s="19" t="s">
        <v>2280</v>
      </c>
      <c r="G161" s="19" t="s">
        <v>69</v>
      </c>
      <c r="I161" s="44" t="s">
        <v>2279</v>
      </c>
    </row>
    <row r="162" spans="1:9" ht="38.25">
      <c r="A162" s="19" t="s">
        <v>2277</v>
      </c>
      <c r="B162" s="21">
        <v>2</v>
      </c>
      <c r="C162" s="21">
        <v>5</v>
      </c>
      <c r="D162" s="19" t="s">
        <v>69</v>
      </c>
      <c r="E162" s="19" t="s">
        <v>2281</v>
      </c>
      <c r="F162" s="19" t="s">
        <v>2282</v>
      </c>
      <c r="G162" s="19" t="s">
        <v>69</v>
      </c>
      <c r="I162" s="44" t="s">
        <v>2279</v>
      </c>
    </row>
    <row r="163" spans="1:9" ht="15">
      <c r="A163" s="19" t="s">
        <v>2277</v>
      </c>
      <c r="B163" s="21">
        <v>3</v>
      </c>
      <c r="C163" s="21">
        <v>6</v>
      </c>
      <c r="E163" s="19" t="s">
        <v>2283</v>
      </c>
      <c r="I163" s="44" t="s">
        <v>2279</v>
      </c>
    </row>
    <row r="164" spans="1:9" ht="39" customHeight="1">
      <c r="A164" s="19" t="s">
        <v>2277</v>
      </c>
      <c r="B164" s="21">
        <v>4</v>
      </c>
      <c r="C164" s="21">
        <v>7</v>
      </c>
      <c r="E164" s="19" t="s">
        <v>2284</v>
      </c>
      <c r="G164" s="19" t="s">
        <v>69</v>
      </c>
      <c r="I164" s="44" t="s">
        <v>2279</v>
      </c>
    </row>
    <row r="165" spans="1:9" ht="102.75" customHeight="1">
      <c r="A165" s="19" t="s">
        <v>2277</v>
      </c>
      <c r="B165" s="22" t="s">
        <v>2285</v>
      </c>
      <c r="C165" s="22" t="s">
        <v>2286</v>
      </c>
      <c r="D165" s="19" t="s">
        <v>2287</v>
      </c>
      <c r="E165" s="19" t="s">
        <v>2288</v>
      </c>
      <c r="F165" s="19" t="s">
        <v>2289</v>
      </c>
      <c r="G165" s="19" t="s">
        <v>69</v>
      </c>
      <c r="I165" s="44" t="s">
        <v>2279</v>
      </c>
    </row>
    <row r="166" spans="1:9" ht="25.5">
      <c r="A166" s="19" t="s">
        <v>2277</v>
      </c>
      <c r="B166" s="22">
        <v>7</v>
      </c>
      <c r="C166" s="22">
        <v>10</v>
      </c>
      <c r="D166" s="19" t="s">
        <v>2287</v>
      </c>
      <c r="E166" s="19" t="s">
        <v>2290</v>
      </c>
      <c r="F166" s="19" t="s">
        <v>2291</v>
      </c>
      <c r="G166" s="19" t="s">
        <v>69</v>
      </c>
      <c r="I166" s="44" t="s">
        <v>2279</v>
      </c>
    </row>
    <row r="167" spans="1:9" ht="38.25">
      <c r="A167" s="19" t="s">
        <v>2277</v>
      </c>
      <c r="B167" s="22" t="s">
        <v>2292</v>
      </c>
      <c r="C167" s="22" t="s">
        <v>2293</v>
      </c>
      <c r="D167" s="19" t="s">
        <v>191</v>
      </c>
      <c r="E167" s="19" t="s">
        <v>2294</v>
      </c>
      <c r="F167" s="19" t="s">
        <v>2295</v>
      </c>
      <c r="G167" s="19" t="s">
        <v>69</v>
      </c>
      <c r="I167" s="44" t="s">
        <v>2279</v>
      </c>
    </row>
    <row r="168" spans="1:9" ht="15">
      <c r="A168" s="19" t="s">
        <v>2277</v>
      </c>
      <c r="B168" s="22" t="s">
        <v>2293</v>
      </c>
      <c r="C168" s="21" t="s">
        <v>2296</v>
      </c>
      <c r="D168" s="19" t="s">
        <v>2297</v>
      </c>
      <c r="E168" s="19" t="s">
        <v>2298</v>
      </c>
      <c r="I168" s="44" t="s">
        <v>2279</v>
      </c>
    </row>
    <row r="169" spans="1:9" ht="25.5">
      <c r="A169" s="19" t="s">
        <v>2277</v>
      </c>
      <c r="B169" s="21">
        <v>15</v>
      </c>
      <c r="C169" s="21">
        <v>18</v>
      </c>
      <c r="E169" s="19" t="s">
        <v>2299</v>
      </c>
      <c r="G169" s="19" t="s">
        <v>2300</v>
      </c>
      <c r="I169" s="44" t="s">
        <v>2279</v>
      </c>
    </row>
    <row r="170" spans="1:9" ht="76.5">
      <c r="A170" s="19" t="s">
        <v>2277</v>
      </c>
      <c r="B170" s="21">
        <v>16</v>
      </c>
      <c r="C170" s="21">
        <v>19</v>
      </c>
      <c r="E170" s="19" t="s">
        <v>2301</v>
      </c>
      <c r="G170" s="19" t="s">
        <v>2300</v>
      </c>
      <c r="H170" s="19" t="s">
        <v>2302</v>
      </c>
      <c r="I170" s="44" t="s">
        <v>2279</v>
      </c>
    </row>
    <row r="171" spans="1:9" ht="15">
      <c r="A171" s="19" t="s">
        <v>2277</v>
      </c>
      <c r="B171" s="21">
        <v>17</v>
      </c>
      <c r="C171" s="21">
        <v>20</v>
      </c>
      <c r="E171" s="19" t="s">
        <v>2303</v>
      </c>
      <c r="I171" s="44" t="s">
        <v>2279</v>
      </c>
    </row>
    <row r="172" spans="1:9" ht="25.5">
      <c r="A172" s="19" t="s">
        <v>2277</v>
      </c>
      <c r="B172" s="21">
        <v>18</v>
      </c>
      <c r="C172" s="21">
        <v>21</v>
      </c>
      <c r="D172" s="19" t="s">
        <v>69</v>
      </c>
      <c r="E172" s="19" t="s">
        <v>2304</v>
      </c>
      <c r="F172" s="19" t="s">
        <v>2305</v>
      </c>
      <c r="G172" s="19" t="s">
        <v>69</v>
      </c>
      <c r="I172" s="44" t="s">
        <v>2279</v>
      </c>
    </row>
    <row r="173" spans="1:9" ht="25.5">
      <c r="A173" s="19" t="s">
        <v>2277</v>
      </c>
      <c r="B173" s="21">
        <v>19</v>
      </c>
      <c r="C173" s="21">
        <v>22</v>
      </c>
      <c r="D173" s="19" t="s">
        <v>194</v>
      </c>
      <c r="E173" s="19" t="s">
        <v>2306</v>
      </c>
      <c r="F173" s="19" t="s">
        <v>2307</v>
      </c>
      <c r="G173" s="19" t="s">
        <v>69</v>
      </c>
      <c r="I173" s="44" t="s">
        <v>2279</v>
      </c>
    </row>
    <row r="174" spans="1:9" ht="25.5">
      <c r="A174" s="19" t="s">
        <v>2277</v>
      </c>
      <c r="B174" s="21" t="s">
        <v>2183</v>
      </c>
      <c r="C174" s="21">
        <v>23</v>
      </c>
      <c r="D174" s="19" t="s">
        <v>194</v>
      </c>
      <c r="E174" s="19" t="s">
        <v>2308</v>
      </c>
      <c r="F174" s="19" t="s">
        <v>2309</v>
      </c>
      <c r="G174" s="19" t="s">
        <v>69</v>
      </c>
      <c r="I174" s="44" t="s">
        <v>2279</v>
      </c>
    </row>
    <row r="175" spans="1:9" ht="25.5">
      <c r="A175" s="19" t="s">
        <v>2277</v>
      </c>
      <c r="B175" s="21" t="s">
        <v>2310</v>
      </c>
      <c r="C175" s="21" t="s">
        <v>1137</v>
      </c>
      <c r="D175" s="19" t="s">
        <v>2270</v>
      </c>
      <c r="E175" s="19" t="s">
        <v>2311</v>
      </c>
      <c r="F175" s="19" t="s">
        <v>2312</v>
      </c>
      <c r="G175" s="19" t="s">
        <v>69</v>
      </c>
      <c r="I175" s="44" t="s">
        <v>2279</v>
      </c>
    </row>
    <row r="176" spans="1:9" ht="25.5">
      <c r="A176" s="19" t="s">
        <v>2277</v>
      </c>
      <c r="B176" s="21">
        <v>21</v>
      </c>
      <c r="C176" s="21">
        <v>25</v>
      </c>
      <c r="D176" s="19" t="s">
        <v>194</v>
      </c>
      <c r="E176" s="19" t="s">
        <v>2313</v>
      </c>
      <c r="F176" s="19" t="s">
        <v>2314</v>
      </c>
      <c r="G176" s="19" t="s">
        <v>69</v>
      </c>
      <c r="I176" s="44" t="s">
        <v>2279</v>
      </c>
    </row>
    <row r="177" spans="1:9" ht="25.5">
      <c r="A177" s="19" t="s">
        <v>2277</v>
      </c>
      <c r="B177" s="21">
        <v>22</v>
      </c>
      <c r="C177" s="21">
        <v>26</v>
      </c>
      <c r="D177" s="19" t="s">
        <v>2028</v>
      </c>
      <c r="E177" s="19" t="s">
        <v>2315</v>
      </c>
      <c r="F177" s="19" t="s">
        <v>2316</v>
      </c>
      <c r="G177" s="19" t="s">
        <v>69</v>
      </c>
      <c r="I177" s="44" t="s">
        <v>2279</v>
      </c>
    </row>
    <row r="178" spans="1:9" ht="25.5">
      <c r="A178" s="19" t="s">
        <v>2277</v>
      </c>
      <c r="B178" s="21">
        <v>23</v>
      </c>
      <c r="C178" s="21">
        <v>27</v>
      </c>
      <c r="D178" s="19" t="s">
        <v>194</v>
      </c>
      <c r="E178" s="19" t="s">
        <v>2317</v>
      </c>
      <c r="F178" s="19" t="s">
        <v>2318</v>
      </c>
      <c r="G178" s="19" t="s">
        <v>69</v>
      </c>
      <c r="I178" s="44" t="s">
        <v>2279</v>
      </c>
    </row>
    <row r="179" spans="1:9" ht="15">
      <c r="A179" s="19" t="s">
        <v>2277</v>
      </c>
      <c r="B179" s="21">
        <v>24</v>
      </c>
      <c r="C179" s="21">
        <v>28</v>
      </c>
      <c r="E179" s="19" t="s">
        <v>1866</v>
      </c>
      <c r="I179" s="44" t="s">
        <v>2279</v>
      </c>
    </row>
    <row r="180" spans="1:9" ht="25.5">
      <c r="A180" s="19" t="s">
        <v>2277</v>
      </c>
      <c r="B180" s="21" t="s">
        <v>2319</v>
      </c>
      <c r="C180" s="21" t="s">
        <v>2320</v>
      </c>
      <c r="D180" s="19" t="s">
        <v>2015</v>
      </c>
      <c r="E180" s="19" t="s">
        <v>2321</v>
      </c>
      <c r="F180" s="19" t="s">
        <v>2322</v>
      </c>
      <c r="G180" s="19" t="s">
        <v>69</v>
      </c>
      <c r="I180" s="44" t="s">
        <v>2279</v>
      </c>
    </row>
    <row r="181" spans="1:9" ht="15">
      <c r="A181" s="19" t="s">
        <v>2277</v>
      </c>
      <c r="B181" s="21">
        <v>27</v>
      </c>
      <c r="C181" s="21">
        <v>31</v>
      </c>
      <c r="D181" s="19" t="s">
        <v>194</v>
      </c>
      <c r="E181" s="19" t="s">
        <v>2323</v>
      </c>
      <c r="F181" s="19" t="s">
        <v>2324</v>
      </c>
      <c r="G181" s="19" t="s">
        <v>69</v>
      </c>
      <c r="I181" s="44" t="s">
        <v>2279</v>
      </c>
    </row>
    <row r="182" spans="1:9" ht="38.25">
      <c r="A182" s="19" t="s">
        <v>2277</v>
      </c>
      <c r="B182" s="21">
        <v>28</v>
      </c>
      <c r="C182" s="21" t="s">
        <v>2325</v>
      </c>
      <c r="D182" s="19" t="s">
        <v>194</v>
      </c>
      <c r="E182" s="19" t="s">
        <v>2326</v>
      </c>
      <c r="F182" s="19" t="s">
        <v>2327</v>
      </c>
      <c r="G182" s="19" t="s">
        <v>69</v>
      </c>
      <c r="I182" s="44" t="s">
        <v>2279</v>
      </c>
    </row>
    <row r="183" spans="1:9" ht="25.5">
      <c r="A183" s="19" t="s">
        <v>2277</v>
      </c>
      <c r="B183" s="21">
        <v>29</v>
      </c>
      <c r="C183" s="21">
        <v>34</v>
      </c>
      <c r="D183" s="19" t="s">
        <v>194</v>
      </c>
      <c r="E183" s="19" t="s">
        <v>2328</v>
      </c>
      <c r="F183" s="19" t="s">
        <v>2329</v>
      </c>
      <c r="G183" s="19" t="s">
        <v>69</v>
      </c>
      <c r="I183" s="44" t="s">
        <v>2279</v>
      </c>
    </row>
    <row r="184" spans="1:9" ht="15">
      <c r="A184" s="19" t="s">
        <v>2277</v>
      </c>
      <c r="B184" s="21">
        <v>30</v>
      </c>
      <c r="C184" s="21">
        <v>35</v>
      </c>
      <c r="E184" s="19" t="s">
        <v>1866</v>
      </c>
      <c r="I184" s="44" t="s">
        <v>2279</v>
      </c>
    </row>
    <row r="185" spans="1:9" ht="25.5">
      <c r="A185" s="19" t="s">
        <v>2277</v>
      </c>
      <c r="B185" s="21">
        <v>31</v>
      </c>
      <c r="C185" s="21" t="s">
        <v>905</v>
      </c>
      <c r="D185" s="19" t="s">
        <v>194</v>
      </c>
      <c r="E185" s="19" t="s">
        <v>2330</v>
      </c>
      <c r="F185" s="19" t="s">
        <v>2331</v>
      </c>
      <c r="G185" s="19" t="s">
        <v>69</v>
      </c>
      <c r="I185" s="44" t="s">
        <v>2279</v>
      </c>
    </row>
    <row r="186" spans="1:9" ht="25.5">
      <c r="A186" s="19" t="s">
        <v>2277</v>
      </c>
      <c r="B186" s="21">
        <v>32</v>
      </c>
      <c r="C186" s="21">
        <v>38</v>
      </c>
      <c r="D186" s="19" t="s">
        <v>194</v>
      </c>
      <c r="E186" s="19" t="s">
        <v>2332</v>
      </c>
      <c r="F186" s="19" t="s">
        <v>2333</v>
      </c>
      <c r="G186" s="19" t="s">
        <v>69</v>
      </c>
      <c r="I186" s="44" t="s">
        <v>2279</v>
      </c>
    </row>
    <row r="187" spans="1:9" ht="25.5">
      <c r="A187" s="19" t="s">
        <v>2277</v>
      </c>
      <c r="B187" s="21">
        <v>33</v>
      </c>
      <c r="C187" s="21">
        <v>39</v>
      </c>
      <c r="D187" s="19" t="s">
        <v>194</v>
      </c>
      <c r="E187" s="19" t="s">
        <v>2334</v>
      </c>
      <c r="F187" s="19" t="s">
        <v>2335</v>
      </c>
      <c r="G187" s="19" t="s">
        <v>69</v>
      </c>
      <c r="I187" s="44" t="s">
        <v>2279</v>
      </c>
    </row>
    <row r="188" spans="1:9" ht="25.5">
      <c r="A188" s="19" t="s">
        <v>2277</v>
      </c>
      <c r="B188" s="21">
        <v>34</v>
      </c>
      <c r="C188" s="21">
        <v>40</v>
      </c>
      <c r="D188" s="19" t="s">
        <v>1793</v>
      </c>
      <c r="E188" s="19" t="s">
        <v>2336</v>
      </c>
      <c r="F188" s="19" t="s">
        <v>2337</v>
      </c>
      <c r="G188" s="19" t="s">
        <v>69</v>
      </c>
      <c r="I188" s="44" t="s">
        <v>2279</v>
      </c>
    </row>
    <row r="189" spans="1:9" ht="51">
      <c r="A189" s="19" t="s">
        <v>2277</v>
      </c>
      <c r="B189" s="21" t="s">
        <v>2338</v>
      </c>
      <c r="C189" s="21">
        <v>41</v>
      </c>
      <c r="E189" s="19" t="s">
        <v>2339</v>
      </c>
      <c r="F189" s="19" t="s">
        <v>2340</v>
      </c>
      <c r="G189" s="19" t="s">
        <v>69</v>
      </c>
      <c r="I189" s="44" t="s">
        <v>2279</v>
      </c>
    </row>
    <row r="190" spans="1:9" ht="25.5">
      <c r="A190" s="19" t="s">
        <v>2277</v>
      </c>
      <c r="B190" s="21">
        <v>35</v>
      </c>
      <c r="C190" s="21">
        <v>41</v>
      </c>
      <c r="D190" s="19" t="s">
        <v>1793</v>
      </c>
      <c r="E190" s="19" t="s">
        <v>2341</v>
      </c>
      <c r="F190" s="19" t="s">
        <v>2342</v>
      </c>
      <c r="G190" s="19" t="s">
        <v>69</v>
      </c>
      <c r="I190" s="44" t="s">
        <v>2279</v>
      </c>
    </row>
    <row r="191" spans="1:9" ht="25.5">
      <c r="A191" s="19" t="s">
        <v>2277</v>
      </c>
      <c r="B191" s="21" t="s">
        <v>2343</v>
      </c>
      <c r="C191" s="21" t="s">
        <v>915</v>
      </c>
      <c r="D191" s="19" t="s">
        <v>2028</v>
      </c>
      <c r="E191" s="19" t="s">
        <v>2344</v>
      </c>
      <c r="F191" s="19" t="s">
        <v>2345</v>
      </c>
      <c r="G191" s="19" t="s">
        <v>69</v>
      </c>
      <c r="I191" s="44" t="s">
        <v>2279</v>
      </c>
    </row>
    <row r="192" spans="1:9" ht="25.5">
      <c r="A192" s="19" t="s">
        <v>2277</v>
      </c>
      <c r="B192" s="21">
        <v>38</v>
      </c>
      <c r="C192" s="21">
        <v>44</v>
      </c>
      <c r="D192" s="19" t="s">
        <v>2028</v>
      </c>
      <c r="E192" s="19" t="s">
        <v>2346</v>
      </c>
      <c r="F192" s="19" t="s">
        <v>2347</v>
      </c>
      <c r="G192" s="19" t="s">
        <v>69</v>
      </c>
      <c r="I192" s="44" t="s">
        <v>2279</v>
      </c>
    </row>
    <row r="193" spans="1:9" ht="38.25">
      <c r="A193" s="19" t="s">
        <v>2277</v>
      </c>
      <c r="B193" s="21" t="s">
        <v>2348</v>
      </c>
      <c r="C193" s="21" t="s">
        <v>1172</v>
      </c>
      <c r="D193" s="19" t="s">
        <v>2349</v>
      </c>
      <c r="E193" s="19" t="s">
        <v>2350</v>
      </c>
      <c r="F193" s="19" t="s">
        <v>2351</v>
      </c>
      <c r="G193" s="19" t="s">
        <v>69</v>
      </c>
      <c r="I193" s="44" t="s">
        <v>2279</v>
      </c>
    </row>
    <row r="194" spans="1:9" ht="25.5">
      <c r="A194" s="19" t="s">
        <v>2277</v>
      </c>
      <c r="B194" s="21" t="s">
        <v>2352</v>
      </c>
      <c r="C194" s="21" t="s">
        <v>922</v>
      </c>
      <c r="D194" s="19" t="s">
        <v>2028</v>
      </c>
      <c r="E194" s="19" t="s">
        <v>2353</v>
      </c>
      <c r="F194" s="19" t="s">
        <v>2354</v>
      </c>
      <c r="G194" s="19" t="s">
        <v>69</v>
      </c>
      <c r="I194" s="44" t="s">
        <v>2279</v>
      </c>
    </row>
    <row r="195" spans="1:9" ht="38.25">
      <c r="A195" s="19" t="s">
        <v>2277</v>
      </c>
      <c r="B195" s="21">
        <v>41</v>
      </c>
      <c r="C195" s="21">
        <v>47</v>
      </c>
      <c r="D195" s="19" t="s">
        <v>2355</v>
      </c>
      <c r="E195" s="19" t="s">
        <v>2356</v>
      </c>
      <c r="F195" s="19" t="s">
        <v>2357</v>
      </c>
      <c r="G195" s="19" t="s">
        <v>69</v>
      </c>
      <c r="I195" s="44" t="s">
        <v>2279</v>
      </c>
    </row>
    <row r="196" spans="1:9" ht="25.5">
      <c r="A196" s="19" t="s">
        <v>2277</v>
      </c>
      <c r="B196" s="21">
        <v>42</v>
      </c>
      <c r="C196" s="21" t="s">
        <v>2358</v>
      </c>
      <c r="D196" s="19" t="s">
        <v>194</v>
      </c>
      <c r="E196" s="19" t="s">
        <v>2359</v>
      </c>
      <c r="F196" s="19" t="s">
        <v>1524</v>
      </c>
      <c r="G196" s="19" t="s">
        <v>69</v>
      </c>
      <c r="I196" s="44" t="s">
        <v>2279</v>
      </c>
    </row>
    <row r="197" spans="1:9" ht="15">
      <c r="A197" s="19" t="s">
        <v>2277</v>
      </c>
      <c r="B197" s="21">
        <v>43</v>
      </c>
      <c r="C197" s="21">
        <v>50</v>
      </c>
      <c r="D197" s="19" t="s">
        <v>1793</v>
      </c>
      <c r="E197" s="19" t="s">
        <v>2360</v>
      </c>
      <c r="F197" s="19" t="s">
        <v>2361</v>
      </c>
      <c r="G197" s="19" t="s">
        <v>69</v>
      </c>
      <c r="I197" s="44" t="s">
        <v>2279</v>
      </c>
    </row>
    <row r="198" spans="1:9" ht="25.5">
      <c r="A198" s="19" t="s">
        <v>2277</v>
      </c>
      <c r="B198" s="21" t="s">
        <v>2362</v>
      </c>
      <c r="C198" s="21" t="s">
        <v>2363</v>
      </c>
      <c r="D198" s="19" t="s">
        <v>2028</v>
      </c>
      <c r="E198" s="19" t="s">
        <v>2364</v>
      </c>
      <c r="F198" s="19" t="s">
        <v>2365</v>
      </c>
      <c r="G198" s="19" t="s">
        <v>69</v>
      </c>
      <c r="I198" s="44" t="s">
        <v>2279</v>
      </c>
    </row>
    <row r="199" spans="1:9" ht="134.25" customHeight="1">
      <c r="A199" s="19" t="s">
        <v>2277</v>
      </c>
      <c r="B199" s="21" t="s">
        <v>2366</v>
      </c>
      <c r="C199" s="21" t="s">
        <v>2367</v>
      </c>
      <c r="D199" s="19" t="s">
        <v>2368</v>
      </c>
      <c r="E199" s="19" t="s">
        <v>2369</v>
      </c>
      <c r="F199" s="19" t="s">
        <v>2370</v>
      </c>
      <c r="G199" s="19" t="s">
        <v>69</v>
      </c>
      <c r="I199" s="44" t="s">
        <v>2279</v>
      </c>
    </row>
    <row r="200" spans="1:9" ht="25.5">
      <c r="A200" s="19" t="s">
        <v>2277</v>
      </c>
      <c r="B200" s="21" t="s">
        <v>2371</v>
      </c>
      <c r="C200" s="21" t="s">
        <v>2372</v>
      </c>
      <c r="D200" s="19" t="s">
        <v>2373</v>
      </c>
      <c r="E200" s="19" t="s">
        <v>2374</v>
      </c>
      <c r="F200" s="19" t="s">
        <v>2195</v>
      </c>
      <c r="G200" s="19" t="s">
        <v>69</v>
      </c>
      <c r="I200" s="44" t="s">
        <v>2279</v>
      </c>
    </row>
    <row r="201" spans="1:9" ht="25.5">
      <c r="A201" s="19" t="s">
        <v>2277</v>
      </c>
      <c r="B201" s="21">
        <v>49</v>
      </c>
      <c r="C201" s="21">
        <v>56</v>
      </c>
      <c r="D201" s="19" t="s">
        <v>191</v>
      </c>
      <c r="E201" s="19" t="s">
        <v>2375</v>
      </c>
      <c r="F201" s="19" t="s">
        <v>2376</v>
      </c>
      <c r="G201" s="19" t="s">
        <v>69</v>
      </c>
      <c r="I201" s="44" t="s">
        <v>2279</v>
      </c>
    </row>
    <row r="202" spans="1:9" ht="25.5">
      <c r="A202" s="19" t="s">
        <v>2277</v>
      </c>
      <c r="B202" s="21">
        <v>50</v>
      </c>
      <c r="C202" s="21">
        <v>57</v>
      </c>
      <c r="D202" s="19" t="s">
        <v>2028</v>
      </c>
      <c r="E202" s="19" t="s">
        <v>2377</v>
      </c>
      <c r="F202" s="19" t="s">
        <v>2378</v>
      </c>
      <c r="G202" s="19" t="s">
        <v>69</v>
      </c>
      <c r="I202" s="44" t="s">
        <v>2279</v>
      </c>
    </row>
    <row r="203" spans="1:9" ht="38.25">
      <c r="A203" s="19" t="s">
        <v>2277</v>
      </c>
      <c r="B203" s="21">
        <v>51</v>
      </c>
      <c r="C203" s="21">
        <v>58</v>
      </c>
      <c r="D203" s="19" t="s">
        <v>2379</v>
      </c>
      <c r="E203" s="19" t="s">
        <v>2380</v>
      </c>
      <c r="F203" s="19" t="s">
        <v>2381</v>
      </c>
      <c r="G203" s="19" t="s">
        <v>69</v>
      </c>
      <c r="I203" s="44" t="s">
        <v>2279</v>
      </c>
    </row>
    <row r="204" spans="1:9" ht="38.25">
      <c r="A204" s="19" t="s">
        <v>2277</v>
      </c>
      <c r="B204" s="21">
        <v>52</v>
      </c>
      <c r="C204" s="21">
        <v>59</v>
      </c>
      <c r="D204" s="19" t="s">
        <v>2382</v>
      </c>
      <c r="E204" s="19" t="s">
        <v>2383</v>
      </c>
      <c r="F204" s="19" t="s">
        <v>2384</v>
      </c>
      <c r="G204" s="19" t="s">
        <v>69</v>
      </c>
      <c r="I204" s="44" t="s">
        <v>2279</v>
      </c>
    </row>
    <row r="205" spans="1:9" ht="15">
      <c r="A205" s="19" t="s">
        <v>2277</v>
      </c>
      <c r="B205" s="21" t="s">
        <v>2385</v>
      </c>
      <c r="C205" s="21" t="s">
        <v>2386</v>
      </c>
      <c r="D205" s="19" t="s">
        <v>2387</v>
      </c>
      <c r="E205" s="19" t="s">
        <v>2388</v>
      </c>
      <c r="F205" s="19" t="s">
        <v>2389</v>
      </c>
      <c r="G205" s="19" t="s">
        <v>69</v>
      </c>
      <c r="I205" s="44" t="s">
        <v>2279</v>
      </c>
    </row>
    <row r="206" spans="1:9" ht="15">
      <c r="A206" s="19" t="s">
        <v>2277</v>
      </c>
      <c r="B206" s="21">
        <v>55</v>
      </c>
      <c r="C206" s="21">
        <v>62</v>
      </c>
      <c r="D206" s="19" t="s">
        <v>69</v>
      </c>
      <c r="E206" s="19" t="s">
        <v>2390</v>
      </c>
      <c r="F206" s="19" t="s">
        <v>2391</v>
      </c>
      <c r="G206" s="19" t="s">
        <v>69</v>
      </c>
      <c r="I206" s="44" t="s">
        <v>2279</v>
      </c>
    </row>
    <row r="207" spans="1:9" ht="15">
      <c r="A207" s="19" t="s">
        <v>2277</v>
      </c>
      <c r="B207" s="21">
        <v>56</v>
      </c>
      <c r="C207" s="21">
        <v>63</v>
      </c>
      <c r="D207" s="19" t="s">
        <v>194</v>
      </c>
      <c r="E207" s="19" t="s">
        <v>2392</v>
      </c>
      <c r="F207" s="19" t="s">
        <v>2393</v>
      </c>
      <c r="G207" s="19" t="s">
        <v>69</v>
      </c>
      <c r="I207" s="44" t="s">
        <v>2279</v>
      </c>
    </row>
    <row r="208" spans="1:9" ht="63.75">
      <c r="A208" s="19" t="s">
        <v>2277</v>
      </c>
      <c r="B208" s="21">
        <v>57</v>
      </c>
      <c r="C208" s="21">
        <v>64</v>
      </c>
      <c r="D208" s="19" t="s">
        <v>2394</v>
      </c>
      <c r="E208" s="19" t="s">
        <v>2395</v>
      </c>
      <c r="F208" s="19" t="s">
        <v>2396</v>
      </c>
      <c r="G208" s="19" t="s">
        <v>69</v>
      </c>
      <c r="I208" s="44" t="s">
        <v>2279</v>
      </c>
    </row>
    <row r="209" spans="1:9" ht="15">
      <c r="A209" s="19" t="s">
        <v>2277</v>
      </c>
      <c r="B209" s="21">
        <v>58</v>
      </c>
      <c r="C209" s="21">
        <v>65</v>
      </c>
      <c r="D209" s="19" t="s">
        <v>194</v>
      </c>
      <c r="E209" s="19" t="s">
        <v>2397</v>
      </c>
      <c r="F209" s="19" t="s">
        <v>2398</v>
      </c>
      <c r="G209" s="19" t="s">
        <v>69</v>
      </c>
      <c r="I209" s="44" t="s">
        <v>2279</v>
      </c>
    </row>
    <row r="210" spans="1:9" ht="15">
      <c r="A210" s="19" t="s">
        <v>2277</v>
      </c>
      <c r="B210" s="21">
        <v>59</v>
      </c>
      <c r="C210" s="21">
        <v>66</v>
      </c>
      <c r="D210" s="19" t="s">
        <v>194</v>
      </c>
      <c r="E210" s="19" t="s">
        <v>2399</v>
      </c>
      <c r="F210" s="19" t="s">
        <v>2400</v>
      </c>
      <c r="G210" s="19" t="s">
        <v>69</v>
      </c>
      <c r="I210" s="44" t="s">
        <v>2279</v>
      </c>
    </row>
    <row r="211" spans="1:9" ht="51">
      <c r="A211" s="19" t="s">
        <v>2277</v>
      </c>
      <c r="B211" s="21" t="s">
        <v>2401</v>
      </c>
      <c r="C211" s="21" t="s">
        <v>1206</v>
      </c>
      <c r="D211" s="19" t="s">
        <v>2402</v>
      </c>
      <c r="E211" s="19" t="s">
        <v>2403</v>
      </c>
      <c r="F211" s="19" t="s">
        <v>897</v>
      </c>
      <c r="G211" s="19" t="s">
        <v>69</v>
      </c>
      <c r="I211" s="44" t="s">
        <v>2279</v>
      </c>
    </row>
    <row r="212" spans="1:9" ht="54.75" customHeight="1">
      <c r="A212" s="19" t="s">
        <v>2277</v>
      </c>
      <c r="B212" s="21">
        <v>62</v>
      </c>
      <c r="C212" s="21">
        <v>69</v>
      </c>
      <c r="D212" s="19" t="s">
        <v>2015</v>
      </c>
      <c r="E212" s="19" t="s">
        <v>2404</v>
      </c>
      <c r="F212" s="19" t="s">
        <v>2405</v>
      </c>
      <c r="G212" s="19" t="s">
        <v>69</v>
      </c>
      <c r="I212" s="44" t="s">
        <v>2279</v>
      </c>
    </row>
    <row r="213" spans="1:9" ht="15">
      <c r="A213" s="19" t="s">
        <v>2277</v>
      </c>
      <c r="B213" s="21">
        <v>63</v>
      </c>
      <c r="C213" s="21">
        <v>70</v>
      </c>
      <c r="D213" s="19" t="s">
        <v>69</v>
      </c>
      <c r="E213" s="19" t="s">
        <v>2406</v>
      </c>
      <c r="F213" s="19" t="s">
        <v>2407</v>
      </c>
      <c r="G213" s="19" t="s">
        <v>69</v>
      </c>
      <c r="I213" s="44" t="s">
        <v>2279</v>
      </c>
    </row>
    <row r="214" spans="1:9" ht="25.5">
      <c r="A214" s="19" t="s">
        <v>2277</v>
      </c>
      <c r="B214" s="21">
        <v>64</v>
      </c>
      <c r="C214" s="21">
        <v>71</v>
      </c>
      <c r="D214" s="19" t="s">
        <v>2408</v>
      </c>
      <c r="E214" s="19" t="s">
        <v>2409</v>
      </c>
      <c r="F214" s="19" t="s">
        <v>2037</v>
      </c>
      <c r="G214" s="19" t="s">
        <v>69</v>
      </c>
      <c r="I214" s="44" t="s">
        <v>2279</v>
      </c>
    </row>
    <row r="215" spans="1:9" ht="25.5">
      <c r="A215" s="19" t="s">
        <v>2277</v>
      </c>
      <c r="B215" s="21">
        <v>65</v>
      </c>
      <c r="C215" s="21">
        <v>72</v>
      </c>
      <c r="E215" s="19" t="s">
        <v>2410</v>
      </c>
      <c r="F215" s="19" t="s">
        <v>2411</v>
      </c>
      <c r="G215" s="19" t="s">
        <v>69</v>
      </c>
      <c r="I215" s="44" t="s">
        <v>2279</v>
      </c>
    </row>
    <row r="216" spans="1:9" ht="25.5">
      <c r="A216" s="19" t="s">
        <v>2277</v>
      </c>
      <c r="B216" s="21" t="s">
        <v>2412</v>
      </c>
      <c r="C216" s="21" t="s">
        <v>2413</v>
      </c>
      <c r="E216" s="19" t="s">
        <v>2414</v>
      </c>
      <c r="F216" s="19" t="s">
        <v>2415</v>
      </c>
      <c r="G216" s="19" t="s">
        <v>105</v>
      </c>
      <c r="H216" s="19" t="s">
        <v>2416</v>
      </c>
      <c r="I216" s="44" t="s">
        <v>2279</v>
      </c>
    </row>
    <row r="217" spans="1:9" ht="15">
      <c r="A217" s="19" t="s">
        <v>2277</v>
      </c>
      <c r="B217" s="21">
        <v>67</v>
      </c>
      <c r="C217" s="21">
        <v>74</v>
      </c>
      <c r="E217" s="19" t="s">
        <v>2417</v>
      </c>
      <c r="I217" s="44" t="s">
        <v>2279</v>
      </c>
    </row>
    <row r="218" spans="1:9" ht="15">
      <c r="A218" s="19" t="s">
        <v>2277</v>
      </c>
      <c r="B218" s="21" t="s">
        <v>2418</v>
      </c>
      <c r="C218" s="21" t="s">
        <v>2419</v>
      </c>
      <c r="E218" s="19" t="s">
        <v>2420</v>
      </c>
      <c r="I218" s="44" t="s">
        <v>2279</v>
      </c>
    </row>
    <row r="219" spans="1:9" ht="15">
      <c r="A219" s="19" t="s">
        <v>2277</v>
      </c>
      <c r="B219" s="21">
        <v>81</v>
      </c>
      <c r="C219" s="21">
        <v>88</v>
      </c>
      <c r="D219" s="19" t="s">
        <v>1793</v>
      </c>
      <c r="E219" s="19" t="s">
        <v>2421</v>
      </c>
      <c r="F219" s="19" t="s">
        <v>2422</v>
      </c>
      <c r="G219" s="19" t="s">
        <v>69</v>
      </c>
      <c r="I219" s="44" t="s">
        <v>2279</v>
      </c>
    </row>
    <row r="220" spans="1:9" ht="38.25">
      <c r="A220" s="19" t="s">
        <v>2277</v>
      </c>
      <c r="B220" s="21">
        <v>82</v>
      </c>
      <c r="C220" s="21">
        <v>89</v>
      </c>
      <c r="D220" s="19" t="s">
        <v>2423</v>
      </c>
      <c r="E220" s="19" t="s">
        <v>2424</v>
      </c>
      <c r="F220" s="19" t="s">
        <v>2425</v>
      </c>
      <c r="G220" s="19" t="s">
        <v>69</v>
      </c>
      <c r="H220" s="19" t="s">
        <v>2426</v>
      </c>
      <c r="I220" s="44" t="s">
        <v>2279</v>
      </c>
    </row>
    <row r="221" spans="1:9" ht="51">
      <c r="A221" s="19" t="s">
        <v>2277</v>
      </c>
      <c r="B221" s="21">
        <v>83</v>
      </c>
      <c r="C221" s="21">
        <v>90</v>
      </c>
      <c r="E221" s="19" t="s">
        <v>2427</v>
      </c>
      <c r="F221" s="19" t="s">
        <v>2425</v>
      </c>
      <c r="G221" s="19" t="s">
        <v>69</v>
      </c>
      <c r="I221" s="44" t="s">
        <v>2279</v>
      </c>
    </row>
    <row r="222" spans="1:9" ht="25.5">
      <c r="A222" s="19" t="s">
        <v>2277</v>
      </c>
      <c r="B222" s="21">
        <v>84</v>
      </c>
      <c r="C222" s="21">
        <v>91</v>
      </c>
      <c r="D222" s="19" t="s">
        <v>191</v>
      </c>
      <c r="E222" s="19" t="s">
        <v>2428</v>
      </c>
      <c r="F222" s="19" t="s">
        <v>2429</v>
      </c>
      <c r="G222" s="19" t="s">
        <v>69</v>
      </c>
      <c r="I222" s="44" t="s">
        <v>2279</v>
      </c>
    </row>
    <row r="223" spans="1:9" ht="76.5">
      <c r="A223" s="19" t="s">
        <v>2277</v>
      </c>
      <c r="B223" s="21" t="s">
        <v>2430</v>
      </c>
      <c r="C223" s="21" t="s">
        <v>2431</v>
      </c>
      <c r="D223" s="19" t="s">
        <v>191</v>
      </c>
      <c r="E223" s="19" t="s">
        <v>2432</v>
      </c>
      <c r="F223" s="19" t="s">
        <v>2433</v>
      </c>
      <c r="G223" s="19" t="s">
        <v>69</v>
      </c>
      <c r="I223" s="44" t="s">
        <v>2279</v>
      </c>
    </row>
    <row r="224" spans="1:9" ht="48.75" customHeight="1">
      <c r="A224" s="19" t="s">
        <v>2277</v>
      </c>
      <c r="B224" s="21" t="s">
        <v>2434</v>
      </c>
      <c r="C224" s="21" t="s">
        <v>2435</v>
      </c>
      <c r="D224" s="19" t="s">
        <v>2436</v>
      </c>
      <c r="E224" s="19" t="s">
        <v>2437</v>
      </c>
      <c r="F224" s="19" t="s">
        <v>2438</v>
      </c>
      <c r="G224" s="19" t="s">
        <v>69</v>
      </c>
      <c r="I224" s="44" t="s">
        <v>2279</v>
      </c>
    </row>
    <row r="225" spans="1:9" ht="76.5">
      <c r="A225" s="19" t="s">
        <v>2277</v>
      </c>
      <c r="B225" s="21" t="s">
        <v>2439</v>
      </c>
      <c r="C225" s="21" t="s">
        <v>1868</v>
      </c>
      <c r="D225" s="19" t="s">
        <v>2440</v>
      </c>
      <c r="E225" s="19" t="s">
        <v>2441</v>
      </c>
      <c r="H225" s="19" t="s">
        <v>617</v>
      </c>
      <c r="I225" s="44" t="s">
        <v>2279</v>
      </c>
    </row>
    <row r="226" spans="1:9" ht="38.25">
      <c r="A226" s="19" t="s">
        <v>2277</v>
      </c>
      <c r="B226" s="21" t="s">
        <v>2442</v>
      </c>
      <c r="C226" s="21" t="s">
        <v>2443</v>
      </c>
      <c r="D226" s="19" t="s">
        <v>2436</v>
      </c>
      <c r="E226" s="19" t="s">
        <v>2444</v>
      </c>
      <c r="F226" s="19" t="s">
        <v>2445</v>
      </c>
      <c r="G226" s="19" t="s">
        <v>69</v>
      </c>
      <c r="H226" s="19" t="s">
        <v>2446</v>
      </c>
      <c r="I226" s="44" t="s">
        <v>2279</v>
      </c>
    </row>
    <row r="227" spans="1:9" ht="25.5">
      <c r="A227" s="19" t="s">
        <v>2277</v>
      </c>
      <c r="B227" s="21">
        <v>89</v>
      </c>
      <c r="C227" s="21">
        <v>96</v>
      </c>
      <c r="D227" s="19" t="s">
        <v>1793</v>
      </c>
      <c r="E227" s="19" t="s">
        <v>2447</v>
      </c>
      <c r="F227" s="19" t="s">
        <v>2433</v>
      </c>
      <c r="G227" s="19" t="s">
        <v>69</v>
      </c>
      <c r="I227" s="44" t="s">
        <v>2279</v>
      </c>
    </row>
    <row r="228" spans="1:9" ht="38.25">
      <c r="A228" s="19" t="s">
        <v>2277</v>
      </c>
      <c r="B228" s="21">
        <v>90</v>
      </c>
      <c r="C228" s="21">
        <v>97</v>
      </c>
      <c r="D228" s="19" t="s">
        <v>191</v>
      </c>
      <c r="E228" s="19" t="s">
        <v>2448</v>
      </c>
      <c r="F228" s="19" t="s">
        <v>2449</v>
      </c>
      <c r="G228" s="19" t="s">
        <v>69</v>
      </c>
      <c r="I228" s="44" t="s">
        <v>2279</v>
      </c>
    </row>
    <row r="229" spans="1:9" ht="25.5">
      <c r="A229" s="19" t="s">
        <v>2277</v>
      </c>
      <c r="B229" s="21" t="s">
        <v>2450</v>
      </c>
      <c r="C229" s="21" t="s">
        <v>2451</v>
      </c>
      <c r="D229" s="19" t="s">
        <v>2436</v>
      </c>
      <c r="E229" s="19" t="s">
        <v>2452</v>
      </c>
      <c r="F229" s="19" t="s">
        <v>2453</v>
      </c>
      <c r="G229" s="19" t="s">
        <v>69</v>
      </c>
      <c r="I229" s="44" t="s">
        <v>2279</v>
      </c>
    </row>
    <row r="230" spans="1:9" ht="38.25">
      <c r="A230" s="19" t="s">
        <v>2277</v>
      </c>
      <c r="B230" s="21" t="s">
        <v>2454</v>
      </c>
      <c r="C230" s="21" t="s">
        <v>1012</v>
      </c>
      <c r="D230" s="19" t="s">
        <v>1793</v>
      </c>
      <c r="E230" s="19" t="s">
        <v>2455</v>
      </c>
      <c r="F230" s="19" t="s">
        <v>2411</v>
      </c>
      <c r="G230" s="19" t="s">
        <v>69</v>
      </c>
      <c r="I230" s="44" t="s">
        <v>2279</v>
      </c>
    </row>
    <row r="231" spans="1:9" ht="76.5">
      <c r="A231" s="19" t="s">
        <v>2277</v>
      </c>
      <c r="B231" s="21">
        <v>94</v>
      </c>
      <c r="C231" s="21">
        <v>101</v>
      </c>
      <c r="D231" s="19" t="s">
        <v>1874</v>
      </c>
      <c r="E231" s="19" t="s">
        <v>2456</v>
      </c>
      <c r="F231" s="19" t="s">
        <v>2457</v>
      </c>
      <c r="G231" s="19" t="s">
        <v>69</v>
      </c>
      <c r="I231" s="44" t="s">
        <v>2279</v>
      </c>
    </row>
    <row r="232" spans="1:9" ht="63.75">
      <c r="A232" s="19" t="s">
        <v>2277</v>
      </c>
      <c r="B232" s="21">
        <v>95</v>
      </c>
      <c r="C232" s="21" t="s">
        <v>2458</v>
      </c>
      <c r="D232" s="19" t="s">
        <v>2459</v>
      </c>
      <c r="E232" s="19" t="s">
        <v>2460</v>
      </c>
      <c r="F232" s="19" t="s">
        <v>2461</v>
      </c>
      <c r="G232" s="19" t="s">
        <v>69</v>
      </c>
      <c r="H232" s="19" t="s">
        <v>2462</v>
      </c>
      <c r="I232" s="44" t="s">
        <v>2279</v>
      </c>
    </row>
    <row r="233" spans="1:9" ht="25.5">
      <c r="A233" s="19" t="s">
        <v>2277</v>
      </c>
      <c r="B233" s="21">
        <v>96</v>
      </c>
      <c r="C233" s="21" t="s">
        <v>2463</v>
      </c>
      <c r="E233" s="19" t="s">
        <v>2464</v>
      </c>
      <c r="F233" s="19" t="s">
        <v>2465</v>
      </c>
      <c r="G233" s="19" t="s">
        <v>69</v>
      </c>
      <c r="I233" s="44" t="s">
        <v>2279</v>
      </c>
    </row>
    <row r="234" spans="1:9" ht="66.75" customHeight="1">
      <c r="A234" s="19" t="s">
        <v>2277</v>
      </c>
      <c r="B234" s="21">
        <v>97</v>
      </c>
      <c r="C234" s="21" t="s">
        <v>1897</v>
      </c>
      <c r="D234" s="19" t="s">
        <v>2440</v>
      </c>
      <c r="E234" s="19" t="s">
        <v>2466</v>
      </c>
      <c r="F234" s="19" t="s">
        <v>2467</v>
      </c>
      <c r="G234" s="19" t="s">
        <v>69</v>
      </c>
      <c r="H234" s="19" t="s">
        <v>2416</v>
      </c>
      <c r="I234" s="44" t="s">
        <v>2279</v>
      </c>
    </row>
    <row r="235" spans="1:9" ht="44.25" customHeight="1">
      <c r="A235" s="19" t="s">
        <v>2277</v>
      </c>
      <c r="B235" s="21">
        <v>98</v>
      </c>
      <c r="C235" s="21">
        <v>108</v>
      </c>
      <c r="D235" s="19" t="s">
        <v>2468</v>
      </c>
      <c r="E235" s="19" t="s">
        <v>2469</v>
      </c>
      <c r="F235" s="19" t="s">
        <v>2470</v>
      </c>
      <c r="G235" s="19" t="s">
        <v>69</v>
      </c>
      <c r="H235" s="19" t="s">
        <v>2471</v>
      </c>
      <c r="I235" s="44" t="s">
        <v>2279</v>
      </c>
    </row>
    <row r="236" spans="1:9" ht="40.5" customHeight="1">
      <c r="A236" s="19" t="s">
        <v>2277</v>
      </c>
      <c r="B236" s="21">
        <v>99</v>
      </c>
      <c r="C236" s="21">
        <v>109</v>
      </c>
      <c r="D236" s="19" t="s">
        <v>2468</v>
      </c>
      <c r="E236" s="19" t="s">
        <v>2472</v>
      </c>
      <c r="F236" s="19" t="s">
        <v>2473</v>
      </c>
      <c r="G236" s="19" t="s">
        <v>69</v>
      </c>
      <c r="H236" s="19" t="s">
        <v>2471</v>
      </c>
      <c r="I236" s="44" t="s">
        <v>2279</v>
      </c>
    </row>
    <row r="237" spans="1:9" ht="56.25" customHeight="1">
      <c r="A237" s="19" t="s">
        <v>2277</v>
      </c>
      <c r="B237" s="21">
        <v>100</v>
      </c>
      <c r="C237" s="21">
        <v>110</v>
      </c>
      <c r="D237" s="19" t="s">
        <v>2468</v>
      </c>
      <c r="E237" s="19" t="s">
        <v>2474</v>
      </c>
      <c r="F237" s="19" t="s">
        <v>2475</v>
      </c>
      <c r="G237" s="19" t="s">
        <v>69</v>
      </c>
      <c r="H237" s="19" t="s">
        <v>2476</v>
      </c>
      <c r="I237" s="44" t="s">
        <v>2279</v>
      </c>
    </row>
    <row r="238" spans="1:9" ht="38.25">
      <c r="A238" s="19" t="s">
        <v>2277</v>
      </c>
      <c r="B238" s="21">
        <v>101</v>
      </c>
      <c r="C238" s="21">
        <v>111</v>
      </c>
      <c r="D238" s="19" t="s">
        <v>2468</v>
      </c>
      <c r="E238" s="19" t="s">
        <v>2477</v>
      </c>
      <c r="F238" s="19" t="s">
        <v>2470</v>
      </c>
      <c r="G238" s="19" t="s">
        <v>69</v>
      </c>
      <c r="H238" s="19" t="s">
        <v>2476</v>
      </c>
      <c r="I238" s="44" t="s">
        <v>2279</v>
      </c>
    </row>
    <row r="239" spans="1:9" ht="25.5">
      <c r="A239" s="19" t="s">
        <v>2277</v>
      </c>
      <c r="B239" s="21">
        <v>102</v>
      </c>
      <c r="C239" s="21">
        <v>112</v>
      </c>
      <c r="E239" s="19" t="s">
        <v>2478</v>
      </c>
      <c r="F239" s="19" t="s">
        <v>2479</v>
      </c>
      <c r="G239" s="19" t="s">
        <v>69</v>
      </c>
      <c r="I239" s="44" t="s">
        <v>2279</v>
      </c>
    </row>
    <row r="240" spans="1:9" ht="51">
      <c r="A240" s="19" t="s">
        <v>2277</v>
      </c>
      <c r="B240" s="21" t="s">
        <v>2480</v>
      </c>
      <c r="C240" s="21" t="s">
        <v>1032</v>
      </c>
      <c r="E240" s="19" t="s">
        <v>2481</v>
      </c>
      <c r="F240" s="19" t="s">
        <v>2482</v>
      </c>
      <c r="G240" s="19" t="s">
        <v>69</v>
      </c>
      <c r="I240" s="44" t="s">
        <v>2279</v>
      </c>
    </row>
    <row r="241" spans="1:9" ht="39.75" customHeight="1">
      <c r="A241" s="19" t="s">
        <v>2277</v>
      </c>
      <c r="B241" s="21" t="s">
        <v>2483</v>
      </c>
      <c r="C241" s="21" t="s">
        <v>1272</v>
      </c>
      <c r="D241" s="19" t="s">
        <v>1553</v>
      </c>
      <c r="E241" s="19" t="s">
        <v>2484</v>
      </c>
      <c r="F241" s="19" t="s">
        <v>2485</v>
      </c>
      <c r="G241" s="19" t="s">
        <v>69</v>
      </c>
      <c r="I241" s="44" t="s">
        <v>2279</v>
      </c>
    </row>
    <row r="242" spans="1:9" ht="51">
      <c r="A242" s="19" t="s">
        <v>2277</v>
      </c>
      <c r="B242" s="21" t="s">
        <v>2486</v>
      </c>
      <c r="C242" s="21" t="s">
        <v>1275</v>
      </c>
      <c r="D242" s="19" t="s">
        <v>1874</v>
      </c>
      <c r="E242" s="19" t="s">
        <v>2487</v>
      </c>
      <c r="F242" s="19" t="s">
        <v>2488</v>
      </c>
      <c r="G242" s="19" t="s">
        <v>69</v>
      </c>
      <c r="I242" s="44" t="s">
        <v>2279</v>
      </c>
    </row>
    <row r="243" spans="1:9" ht="15">
      <c r="A243" s="19" t="s">
        <v>2277</v>
      </c>
      <c r="B243" s="21">
        <v>108</v>
      </c>
      <c r="C243" s="21">
        <v>119</v>
      </c>
      <c r="E243" s="19" t="s">
        <v>2489</v>
      </c>
      <c r="F243" s="19" t="s">
        <v>2490</v>
      </c>
      <c r="G243" s="19" t="s">
        <v>69</v>
      </c>
      <c r="I243" s="44" t="s">
        <v>2279</v>
      </c>
    </row>
    <row r="244" spans="1:9" ht="38.25">
      <c r="A244" s="19" t="s">
        <v>2277</v>
      </c>
      <c r="B244" s="21" t="s">
        <v>2491</v>
      </c>
      <c r="C244" s="21" t="s">
        <v>2492</v>
      </c>
      <c r="E244" s="19" t="s">
        <v>2493</v>
      </c>
      <c r="F244" s="19" t="s">
        <v>2494</v>
      </c>
      <c r="G244" s="19" t="s">
        <v>69</v>
      </c>
      <c r="I244" s="44" t="s">
        <v>2279</v>
      </c>
    </row>
    <row r="245" spans="1:9" ht="54.75" customHeight="1">
      <c r="A245" s="19" t="s">
        <v>2277</v>
      </c>
      <c r="B245" s="21">
        <v>111</v>
      </c>
      <c r="C245" s="21">
        <v>122</v>
      </c>
      <c r="D245" s="19" t="s">
        <v>191</v>
      </c>
      <c r="E245" s="19" t="s">
        <v>2495</v>
      </c>
      <c r="F245" s="19" t="s">
        <v>2496</v>
      </c>
      <c r="G245" s="19" t="s">
        <v>69</v>
      </c>
      <c r="I245" s="44" t="s">
        <v>2279</v>
      </c>
    </row>
    <row r="246" spans="1:9" ht="15">
      <c r="A246" s="19" t="s">
        <v>2277</v>
      </c>
      <c r="B246" s="21" t="s">
        <v>2497</v>
      </c>
      <c r="C246" s="21" t="s">
        <v>2498</v>
      </c>
      <c r="D246" s="19" t="s">
        <v>1793</v>
      </c>
      <c r="E246" s="19" t="s">
        <v>2499</v>
      </c>
      <c r="F246" s="19" t="s">
        <v>2500</v>
      </c>
      <c r="G246" s="19" t="s">
        <v>69</v>
      </c>
      <c r="I246" s="44" t="s">
        <v>2279</v>
      </c>
    </row>
    <row r="247" spans="1:9" ht="15">
      <c r="A247" s="19" t="s">
        <v>2277</v>
      </c>
      <c r="B247" s="21">
        <v>114</v>
      </c>
      <c r="C247" s="21">
        <v>125</v>
      </c>
      <c r="E247" s="19" t="s">
        <v>2501</v>
      </c>
      <c r="I247" s="44" t="s">
        <v>2279</v>
      </c>
    </row>
    <row r="248" spans="1:9" ht="124.5" customHeight="1">
      <c r="A248" s="19" t="s">
        <v>2277</v>
      </c>
      <c r="B248" s="21" t="s">
        <v>2502</v>
      </c>
      <c r="C248" s="21" t="s">
        <v>1287</v>
      </c>
      <c r="E248" s="19" t="s">
        <v>2503</v>
      </c>
      <c r="F248" s="19" t="s">
        <v>2504</v>
      </c>
      <c r="G248" s="19" t="s">
        <v>69</v>
      </c>
      <c r="I248" s="44" t="s">
        <v>2279</v>
      </c>
    </row>
    <row r="249" spans="1:9" ht="66" customHeight="1">
      <c r="A249" s="19" t="s">
        <v>2277</v>
      </c>
      <c r="B249" s="21" t="s">
        <v>2505</v>
      </c>
      <c r="C249" s="21" t="s">
        <v>2506</v>
      </c>
      <c r="D249" s="19" t="s">
        <v>2379</v>
      </c>
      <c r="E249" s="19" t="s">
        <v>2507</v>
      </c>
      <c r="F249" s="19" t="s">
        <v>2508</v>
      </c>
      <c r="G249" s="19" t="s">
        <v>69</v>
      </c>
      <c r="H249" s="19" t="s">
        <v>2446</v>
      </c>
      <c r="I249" s="44" t="s">
        <v>2279</v>
      </c>
    </row>
    <row r="250" spans="1:9" ht="125.25" customHeight="1">
      <c r="A250" s="19" t="s">
        <v>2277</v>
      </c>
      <c r="B250" s="21" t="s">
        <v>2509</v>
      </c>
      <c r="C250" s="21" t="s">
        <v>1937</v>
      </c>
      <c r="E250" s="19" t="s">
        <v>2510</v>
      </c>
      <c r="F250" s="19" t="s">
        <v>2504</v>
      </c>
      <c r="G250" s="19" t="s">
        <v>69</v>
      </c>
      <c r="I250" s="44" t="s">
        <v>2279</v>
      </c>
    </row>
    <row r="251" spans="1:9" ht="70.5" customHeight="1">
      <c r="A251" s="19" t="s">
        <v>2277</v>
      </c>
      <c r="B251" s="21" t="s">
        <v>2511</v>
      </c>
      <c r="C251" s="21" t="s">
        <v>1940</v>
      </c>
      <c r="D251" s="19" t="s">
        <v>1874</v>
      </c>
      <c r="E251" s="19" t="s">
        <v>2512</v>
      </c>
      <c r="F251" s="19" t="s">
        <v>2513</v>
      </c>
      <c r="G251" s="19" t="s">
        <v>69</v>
      </c>
      <c r="I251" s="44" t="s">
        <v>2279</v>
      </c>
    </row>
    <row r="252" spans="1:9" ht="38.25">
      <c r="A252" s="19" t="s">
        <v>2277</v>
      </c>
      <c r="B252" s="21">
        <v>126</v>
      </c>
      <c r="C252" s="21">
        <v>137</v>
      </c>
      <c r="E252" s="19" t="s">
        <v>2514</v>
      </c>
      <c r="G252" s="19" t="s">
        <v>69</v>
      </c>
      <c r="I252" s="44" t="s">
        <v>2279</v>
      </c>
    </row>
    <row r="253" spans="1:9" ht="25.5">
      <c r="A253" s="19" t="s">
        <v>2277</v>
      </c>
      <c r="B253" s="21" t="s">
        <v>2183</v>
      </c>
      <c r="C253" s="21">
        <v>138</v>
      </c>
      <c r="E253" s="19" t="s">
        <v>1866</v>
      </c>
      <c r="I253" s="44" t="s">
        <v>2279</v>
      </c>
    </row>
    <row r="254" spans="1:9" ht="15">
      <c r="A254" s="19" t="s">
        <v>2277</v>
      </c>
      <c r="B254" s="21">
        <v>127</v>
      </c>
      <c r="C254" s="21">
        <v>139</v>
      </c>
      <c r="E254" s="19" t="s">
        <v>2515</v>
      </c>
      <c r="I254" s="44" t="s">
        <v>2279</v>
      </c>
    </row>
    <row r="255" spans="1:9" ht="51">
      <c r="A255" s="19" t="s">
        <v>2277</v>
      </c>
      <c r="B255" s="21" t="s">
        <v>2516</v>
      </c>
      <c r="C255" s="21" t="s">
        <v>2517</v>
      </c>
      <c r="D255" s="19" t="s">
        <v>2436</v>
      </c>
      <c r="E255" s="19" t="s">
        <v>2518</v>
      </c>
      <c r="F255" s="19" t="s">
        <v>2519</v>
      </c>
      <c r="G255" s="19" t="s">
        <v>69</v>
      </c>
      <c r="I255" s="44" t="s">
        <v>2279</v>
      </c>
    </row>
    <row r="256" spans="1:9" ht="38.25">
      <c r="A256" s="19" t="s">
        <v>2277</v>
      </c>
      <c r="B256" s="21" t="s">
        <v>2520</v>
      </c>
      <c r="C256" s="21" t="s">
        <v>2521</v>
      </c>
      <c r="D256" s="19" t="s">
        <v>2436</v>
      </c>
      <c r="E256" s="19" t="s">
        <v>2522</v>
      </c>
      <c r="F256" s="19" t="s">
        <v>2523</v>
      </c>
      <c r="G256" s="19" t="s">
        <v>69</v>
      </c>
      <c r="I256" s="44" t="s">
        <v>2279</v>
      </c>
    </row>
    <row r="257" spans="1:9" ht="38.25">
      <c r="A257" s="19" t="s">
        <v>2277</v>
      </c>
      <c r="B257" s="21" t="s">
        <v>2524</v>
      </c>
      <c r="C257" s="21" t="s">
        <v>1969</v>
      </c>
      <c r="D257" s="19" t="s">
        <v>1547</v>
      </c>
      <c r="E257" s="19" t="s">
        <v>2525</v>
      </c>
      <c r="F257" s="19" t="s">
        <v>2526</v>
      </c>
      <c r="G257" s="19" t="s">
        <v>69</v>
      </c>
      <c r="I257" s="44" t="s">
        <v>2279</v>
      </c>
    </row>
    <row r="258" spans="1:9" ht="25.5">
      <c r="A258" s="19" t="s">
        <v>2277</v>
      </c>
      <c r="B258" s="21">
        <v>131</v>
      </c>
      <c r="C258" s="21">
        <v>143</v>
      </c>
      <c r="D258" s="19" t="s">
        <v>2436</v>
      </c>
      <c r="E258" s="19" t="s">
        <v>2527</v>
      </c>
      <c r="F258" s="19" t="s">
        <v>2488</v>
      </c>
      <c r="G258" s="19" t="s">
        <v>69</v>
      </c>
      <c r="I258" s="44" t="s">
        <v>2279</v>
      </c>
    </row>
    <row r="259" spans="1:9" ht="38.25">
      <c r="A259" s="19" t="s">
        <v>2277</v>
      </c>
      <c r="B259" s="21">
        <v>132</v>
      </c>
      <c r="C259" s="21">
        <v>144</v>
      </c>
      <c r="D259" s="19" t="s">
        <v>2436</v>
      </c>
      <c r="E259" s="19" t="s">
        <v>2528</v>
      </c>
      <c r="F259" s="19" t="s">
        <v>2529</v>
      </c>
      <c r="G259" s="19" t="s">
        <v>69</v>
      </c>
      <c r="I259" s="44" t="s">
        <v>2279</v>
      </c>
    </row>
    <row r="260" spans="1:9" ht="25.5">
      <c r="A260" s="19" t="s">
        <v>2277</v>
      </c>
      <c r="B260" s="21">
        <v>133</v>
      </c>
      <c r="C260" s="21">
        <v>145</v>
      </c>
      <c r="D260" s="19" t="s">
        <v>1874</v>
      </c>
      <c r="E260" s="19" t="s">
        <v>2530</v>
      </c>
      <c r="F260" s="19" t="s">
        <v>2531</v>
      </c>
      <c r="G260" s="19" t="s">
        <v>69</v>
      </c>
      <c r="I260" s="44" t="s">
        <v>2279</v>
      </c>
    </row>
    <row r="261" spans="1:9" ht="15">
      <c r="A261" s="19" t="s">
        <v>2277</v>
      </c>
      <c r="B261" s="21">
        <v>134</v>
      </c>
      <c r="C261" s="21">
        <v>146</v>
      </c>
      <c r="E261" s="19" t="s">
        <v>2532</v>
      </c>
      <c r="I261" s="44" t="s">
        <v>2279</v>
      </c>
    </row>
    <row r="262" spans="1:9" ht="38.25">
      <c r="A262" s="19" t="s">
        <v>2277</v>
      </c>
      <c r="B262" s="21" t="s">
        <v>2533</v>
      </c>
      <c r="C262" s="21" t="s">
        <v>2534</v>
      </c>
      <c r="D262" s="19" t="s">
        <v>194</v>
      </c>
      <c r="E262" s="19" t="s">
        <v>2535</v>
      </c>
      <c r="F262" s="19" t="s">
        <v>2536</v>
      </c>
      <c r="G262" s="19" t="s">
        <v>69</v>
      </c>
      <c r="I262" s="44" t="s">
        <v>2279</v>
      </c>
    </row>
    <row r="263" spans="1:9" ht="25.5">
      <c r="A263" s="19" t="s">
        <v>2277</v>
      </c>
      <c r="B263" s="21" t="s">
        <v>2537</v>
      </c>
      <c r="C263" s="21" t="s">
        <v>1957</v>
      </c>
      <c r="D263" s="19" t="s">
        <v>194</v>
      </c>
      <c r="E263" s="19" t="s">
        <v>2538</v>
      </c>
      <c r="F263" s="19" t="s">
        <v>2539</v>
      </c>
      <c r="G263" s="19" t="s">
        <v>69</v>
      </c>
      <c r="I263" s="44" t="s">
        <v>2279</v>
      </c>
    </row>
    <row r="264" spans="1:9" ht="25.5">
      <c r="A264" s="19" t="s">
        <v>2277</v>
      </c>
      <c r="B264" s="21">
        <v>137</v>
      </c>
      <c r="C264" s="21">
        <v>149</v>
      </c>
      <c r="E264" s="19" t="s">
        <v>2540</v>
      </c>
      <c r="G264" s="19" t="s">
        <v>69</v>
      </c>
      <c r="I264" s="44" t="s">
        <v>2279</v>
      </c>
    </row>
    <row r="265" spans="1:9" ht="25.5">
      <c r="A265" s="19" t="s">
        <v>2277</v>
      </c>
      <c r="B265" s="21">
        <v>138</v>
      </c>
      <c r="C265" s="21">
        <v>150</v>
      </c>
      <c r="E265" s="19" t="s">
        <v>2541</v>
      </c>
      <c r="F265" s="19" t="s">
        <v>2542</v>
      </c>
      <c r="G265" s="19" t="s">
        <v>69</v>
      </c>
      <c r="I265" s="44" t="s">
        <v>2279</v>
      </c>
    </row>
    <row r="266" spans="1:9" ht="38.25">
      <c r="A266" s="19" t="s">
        <v>2277</v>
      </c>
      <c r="B266" s="21" t="s">
        <v>2543</v>
      </c>
      <c r="C266" s="21" t="s">
        <v>1092</v>
      </c>
      <c r="D266" s="19" t="s">
        <v>2544</v>
      </c>
      <c r="E266" s="19" t="s">
        <v>2545</v>
      </c>
      <c r="F266" s="19" t="s">
        <v>2546</v>
      </c>
      <c r="G266" s="19" t="s">
        <v>69</v>
      </c>
      <c r="I266" s="44" t="s">
        <v>2279</v>
      </c>
    </row>
    <row r="267" spans="1:9" ht="25.5">
      <c r="A267" s="19" t="s">
        <v>2277</v>
      </c>
      <c r="B267" s="21">
        <v>141</v>
      </c>
      <c r="C267" s="21">
        <v>153</v>
      </c>
      <c r="D267" s="19" t="s">
        <v>2085</v>
      </c>
      <c r="E267" s="19" t="s">
        <v>2547</v>
      </c>
      <c r="F267" s="19" t="s">
        <v>2548</v>
      </c>
      <c r="G267" s="19" t="s">
        <v>69</v>
      </c>
      <c r="I267" s="44" t="s">
        <v>2279</v>
      </c>
    </row>
    <row r="268" spans="1:9" ht="25.5">
      <c r="A268" s="19" t="s">
        <v>2277</v>
      </c>
      <c r="B268" s="21" t="s">
        <v>2549</v>
      </c>
      <c r="C268" s="21" t="s">
        <v>2550</v>
      </c>
      <c r="D268" s="19" t="s">
        <v>194</v>
      </c>
      <c r="E268" s="19" t="s">
        <v>2551</v>
      </c>
      <c r="F268" s="19" t="s">
        <v>2552</v>
      </c>
      <c r="G268" s="19" t="s">
        <v>69</v>
      </c>
      <c r="I268" s="44" t="s">
        <v>2279</v>
      </c>
    </row>
    <row r="269" spans="1:9" ht="25.5">
      <c r="A269" s="19" t="s">
        <v>2277</v>
      </c>
      <c r="B269" s="21" t="s">
        <v>2553</v>
      </c>
      <c r="C269" s="21" t="s">
        <v>2554</v>
      </c>
      <c r="D269" s="19" t="s">
        <v>2059</v>
      </c>
      <c r="E269" s="19" t="s">
        <v>2555</v>
      </c>
      <c r="F269" s="19" t="s">
        <v>2195</v>
      </c>
      <c r="G269" s="19" t="s">
        <v>69</v>
      </c>
      <c r="I269" s="44" t="s">
        <v>2279</v>
      </c>
    </row>
    <row r="270" spans="1:9" ht="15">
      <c r="A270" s="19" t="s">
        <v>2277</v>
      </c>
      <c r="B270" s="21">
        <v>145</v>
      </c>
      <c r="C270" s="21">
        <v>157</v>
      </c>
      <c r="D270" s="19" t="s">
        <v>69</v>
      </c>
      <c r="E270" s="19" t="s">
        <v>2556</v>
      </c>
      <c r="F270" s="19" t="s">
        <v>2557</v>
      </c>
      <c r="G270" s="19" t="s">
        <v>69</v>
      </c>
      <c r="I270" s="44" t="s">
        <v>2279</v>
      </c>
    </row>
    <row r="271" spans="1:9" ht="38.25">
      <c r="A271" s="19" t="s">
        <v>2277</v>
      </c>
      <c r="B271" s="21">
        <v>146</v>
      </c>
      <c r="C271" s="21">
        <v>158</v>
      </c>
      <c r="D271" s="19" t="s">
        <v>69</v>
      </c>
      <c r="E271" s="19" t="s">
        <v>2558</v>
      </c>
      <c r="F271" s="19" t="s">
        <v>2557</v>
      </c>
      <c r="G271" s="19" t="s">
        <v>69</v>
      </c>
      <c r="I271" s="44" t="s">
        <v>2279</v>
      </c>
    </row>
    <row r="272" spans="1:9" ht="25.5">
      <c r="A272" s="19" t="s">
        <v>2277</v>
      </c>
      <c r="B272" s="21">
        <v>147</v>
      </c>
      <c r="C272" s="21">
        <v>159</v>
      </c>
      <c r="D272" s="19" t="s">
        <v>2559</v>
      </c>
      <c r="E272" s="19" t="s">
        <v>2560</v>
      </c>
      <c r="F272" s="19" t="s">
        <v>2561</v>
      </c>
      <c r="G272" s="19" t="s">
        <v>69</v>
      </c>
      <c r="I272" s="44" t="s">
        <v>2279</v>
      </c>
    </row>
    <row r="273" spans="1:9" ht="99.75" customHeight="1">
      <c r="A273" s="19" t="s">
        <v>2277</v>
      </c>
      <c r="B273" s="21" t="s">
        <v>2562</v>
      </c>
      <c r="C273" s="21" t="s">
        <v>2563</v>
      </c>
      <c r="D273" s="19" t="s">
        <v>2564</v>
      </c>
      <c r="E273" s="19" t="s">
        <v>2565</v>
      </c>
      <c r="F273" s="19" t="s">
        <v>2566</v>
      </c>
      <c r="G273" s="19" t="s">
        <v>69</v>
      </c>
      <c r="I273" s="44" t="s">
        <v>2279</v>
      </c>
    </row>
    <row r="274" spans="1:9" ht="51">
      <c r="A274" s="19" t="s">
        <v>2277</v>
      </c>
      <c r="B274" s="21" t="s">
        <v>2567</v>
      </c>
      <c r="C274" s="21" t="s">
        <v>2568</v>
      </c>
      <c r="D274" s="19" t="s">
        <v>194</v>
      </c>
      <c r="E274" s="19" t="s">
        <v>2569</v>
      </c>
      <c r="F274" s="19" t="s">
        <v>2570</v>
      </c>
      <c r="G274" s="19" t="s">
        <v>69</v>
      </c>
      <c r="I274" s="44" t="s">
        <v>2279</v>
      </c>
    </row>
    <row r="275" spans="1:9" ht="15">
      <c r="A275" s="19" t="s">
        <v>2277</v>
      </c>
      <c r="B275" s="21">
        <v>154</v>
      </c>
      <c r="C275" s="21">
        <v>167</v>
      </c>
      <c r="E275" s="19" t="s">
        <v>2571</v>
      </c>
      <c r="G275" s="19" t="s">
        <v>69</v>
      </c>
      <c r="I275" s="44" t="s">
        <v>2279</v>
      </c>
    </row>
    <row r="276" spans="1:9" ht="25.5">
      <c r="A276" s="19" t="s">
        <v>2277</v>
      </c>
      <c r="B276" s="21">
        <v>155</v>
      </c>
      <c r="C276" s="21">
        <v>168</v>
      </c>
      <c r="E276" s="19" t="s">
        <v>2572</v>
      </c>
      <c r="F276" s="19" t="s">
        <v>2573</v>
      </c>
      <c r="G276" s="19" t="s">
        <v>69</v>
      </c>
      <c r="I276" s="44" t="s">
        <v>2279</v>
      </c>
    </row>
    <row r="277" spans="1:9" ht="25.5">
      <c r="A277" s="19" t="s">
        <v>2277</v>
      </c>
      <c r="B277" s="21">
        <v>156</v>
      </c>
      <c r="C277" s="21">
        <v>169</v>
      </c>
      <c r="D277" s="19" t="s">
        <v>1547</v>
      </c>
      <c r="E277" s="19" t="s">
        <v>2574</v>
      </c>
      <c r="F277" s="19" t="s">
        <v>2575</v>
      </c>
      <c r="G277" s="19" t="s">
        <v>69</v>
      </c>
      <c r="I277" s="44" t="s">
        <v>2279</v>
      </c>
    </row>
    <row r="278" spans="1:9" ht="51">
      <c r="A278" s="19" t="s">
        <v>2277</v>
      </c>
      <c r="B278" s="21" t="s">
        <v>2576</v>
      </c>
      <c r="C278" s="21" t="s">
        <v>2577</v>
      </c>
      <c r="D278" s="19" t="s">
        <v>2578</v>
      </c>
      <c r="E278" s="19" t="s">
        <v>2579</v>
      </c>
      <c r="F278" s="19" t="s">
        <v>2573</v>
      </c>
      <c r="G278" s="19" t="s">
        <v>69</v>
      </c>
      <c r="I278" s="44" t="s">
        <v>2279</v>
      </c>
    </row>
    <row r="279" spans="1:9" ht="38.25">
      <c r="A279" s="19" t="s">
        <v>2277</v>
      </c>
      <c r="B279" s="21" t="s">
        <v>2580</v>
      </c>
      <c r="C279" s="21" t="s">
        <v>2581</v>
      </c>
      <c r="D279" s="19" t="s">
        <v>2578</v>
      </c>
      <c r="E279" s="19" t="s">
        <v>2582</v>
      </c>
      <c r="F279" s="19" t="s">
        <v>2573</v>
      </c>
      <c r="G279" s="19" t="s">
        <v>69</v>
      </c>
      <c r="I279" s="44" t="s">
        <v>2279</v>
      </c>
    </row>
    <row r="280" spans="1:9" ht="15">
      <c r="B280" s="21">
        <v>162</v>
      </c>
      <c r="C280" s="21">
        <v>174</v>
      </c>
      <c r="E280" s="19" t="s">
        <v>2583</v>
      </c>
      <c r="G280" s="19" t="s">
        <v>69</v>
      </c>
      <c r="I280" s="44" t="s">
        <v>2279</v>
      </c>
    </row>
    <row r="281" spans="1:9" ht="15">
      <c r="A281" s="19" t="s">
        <v>2277</v>
      </c>
      <c r="C281" s="21">
        <v>175</v>
      </c>
      <c r="E281" s="19" t="s">
        <v>2584</v>
      </c>
      <c r="I281" s="44" t="s">
        <v>2279</v>
      </c>
    </row>
    <row r="282" spans="1:9" ht="15">
      <c r="A282" s="19" t="s">
        <v>2277</v>
      </c>
      <c r="B282" s="21">
        <v>163</v>
      </c>
      <c r="C282" s="21">
        <v>176</v>
      </c>
      <c r="E282" s="19" t="s">
        <v>2585</v>
      </c>
      <c r="I282" s="44" t="s">
        <v>2279</v>
      </c>
    </row>
    <row r="283" spans="1:9" ht="38.25">
      <c r="A283" s="19" t="s">
        <v>2277</v>
      </c>
      <c r="B283" s="21">
        <v>164</v>
      </c>
      <c r="C283" s="21">
        <v>177</v>
      </c>
      <c r="D283" s="19" t="s">
        <v>69</v>
      </c>
      <c r="E283" s="19" t="s">
        <v>2586</v>
      </c>
      <c r="F283" s="19" t="s">
        <v>2587</v>
      </c>
      <c r="G283" s="19" t="s">
        <v>69</v>
      </c>
      <c r="I283" s="44" t="s">
        <v>2279</v>
      </c>
    </row>
    <row r="284" spans="1:9" ht="51">
      <c r="A284" s="19" t="s">
        <v>2277</v>
      </c>
      <c r="B284" s="21" t="s">
        <v>2002</v>
      </c>
      <c r="C284" s="21" t="s">
        <v>2588</v>
      </c>
      <c r="D284" s="19" t="s">
        <v>2589</v>
      </c>
      <c r="E284" s="19" t="s">
        <v>2590</v>
      </c>
      <c r="F284" s="19" t="s">
        <v>2591</v>
      </c>
      <c r="G284" s="19" t="s">
        <v>69</v>
      </c>
      <c r="I284" s="44" t="s">
        <v>2279</v>
      </c>
    </row>
    <row r="285" spans="1:9" ht="25.5">
      <c r="A285" s="19" t="s">
        <v>2277</v>
      </c>
      <c r="B285" s="21">
        <v>167</v>
      </c>
      <c r="C285" s="21">
        <v>180</v>
      </c>
      <c r="D285" s="19" t="s">
        <v>191</v>
      </c>
      <c r="E285" s="19" t="s">
        <v>2592</v>
      </c>
      <c r="F285" s="19" t="s">
        <v>1534</v>
      </c>
      <c r="G285" s="19" t="s">
        <v>69</v>
      </c>
      <c r="I285" s="44" t="s">
        <v>2279</v>
      </c>
    </row>
    <row r="286" spans="1:9" ht="51">
      <c r="A286" s="19" t="s">
        <v>2277</v>
      </c>
      <c r="B286" s="21">
        <v>168</v>
      </c>
      <c r="C286" s="21">
        <v>181</v>
      </c>
      <c r="D286" s="19" t="s">
        <v>194</v>
      </c>
      <c r="E286" s="19" t="s">
        <v>2593</v>
      </c>
      <c r="F286" s="19" t="s">
        <v>2594</v>
      </c>
      <c r="G286" s="19" t="s">
        <v>69</v>
      </c>
      <c r="H286" s="19" t="s">
        <v>2595</v>
      </c>
      <c r="I286" s="44" t="s">
        <v>2279</v>
      </c>
    </row>
    <row r="287" spans="1:9" ht="69" customHeight="1">
      <c r="A287" s="19" t="s">
        <v>2277</v>
      </c>
      <c r="B287" s="21">
        <v>169</v>
      </c>
      <c r="C287" s="21">
        <v>182</v>
      </c>
      <c r="D287" s="19" t="s">
        <v>191</v>
      </c>
      <c r="E287" s="19" t="s">
        <v>2596</v>
      </c>
      <c r="F287" s="19" t="s">
        <v>2597</v>
      </c>
      <c r="G287" s="19" t="s">
        <v>69</v>
      </c>
      <c r="I287" s="44" t="s">
        <v>2279</v>
      </c>
    </row>
    <row r="288" spans="1:9" ht="15">
      <c r="A288" s="19" t="s">
        <v>2277</v>
      </c>
      <c r="B288" s="21" t="s">
        <v>2598</v>
      </c>
      <c r="C288" s="21" t="s">
        <v>2599</v>
      </c>
      <c r="E288" s="19" t="s">
        <v>2600</v>
      </c>
      <c r="F288" s="19" t="s">
        <v>2601</v>
      </c>
      <c r="G288" s="19" t="s">
        <v>69</v>
      </c>
      <c r="I288" s="44" t="s">
        <v>2279</v>
      </c>
    </row>
    <row r="289" spans="1:9" ht="63.75">
      <c r="A289" s="19" t="s">
        <v>2277</v>
      </c>
      <c r="B289" s="21" t="s">
        <v>2602</v>
      </c>
      <c r="C289" s="21" t="s">
        <v>2603</v>
      </c>
      <c r="D289" s="19" t="s">
        <v>191</v>
      </c>
      <c r="E289" s="19" t="s">
        <v>2604</v>
      </c>
      <c r="F289" s="19" t="s">
        <v>2605</v>
      </c>
      <c r="G289" s="19" t="s">
        <v>69</v>
      </c>
      <c r="I289" s="44" t="s">
        <v>2279</v>
      </c>
    </row>
    <row r="290" spans="1:9" ht="63.75">
      <c r="A290" s="19" t="s">
        <v>2277</v>
      </c>
      <c r="B290" s="21" t="s">
        <v>2024</v>
      </c>
      <c r="C290" s="21" t="s">
        <v>2606</v>
      </c>
      <c r="D290" s="19" t="s">
        <v>191</v>
      </c>
      <c r="E290" s="19" t="s">
        <v>2607</v>
      </c>
      <c r="F290" s="19" t="s">
        <v>2608</v>
      </c>
      <c r="G290" s="19" t="s">
        <v>69</v>
      </c>
      <c r="H290" s="19" t="s">
        <v>2609</v>
      </c>
      <c r="I290" s="44" t="s">
        <v>2279</v>
      </c>
    </row>
    <row r="291" spans="1:9" ht="25.5">
      <c r="A291" s="19" t="s">
        <v>2277</v>
      </c>
      <c r="B291" s="21" t="s">
        <v>2610</v>
      </c>
      <c r="C291" s="21" t="s">
        <v>2611</v>
      </c>
      <c r="D291" s="19" t="s">
        <v>2612</v>
      </c>
      <c r="E291" s="19" t="s">
        <v>2613</v>
      </c>
      <c r="F291" s="19" t="s">
        <v>2614</v>
      </c>
      <c r="G291" s="19" t="s">
        <v>69</v>
      </c>
      <c r="I291" s="44" t="s">
        <v>2279</v>
      </c>
    </row>
    <row r="292" spans="1:9" ht="15">
      <c r="A292" s="19" t="s">
        <v>2277</v>
      </c>
      <c r="B292" s="21">
        <v>179</v>
      </c>
      <c r="C292" s="21">
        <v>191</v>
      </c>
      <c r="E292" s="19" t="s">
        <v>2615</v>
      </c>
      <c r="I292" s="44" t="s">
        <v>2279</v>
      </c>
    </row>
    <row r="293" spans="1:9" ht="25.5">
      <c r="A293" s="19" t="s">
        <v>2277</v>
      </c>
      <c r="B293" s="21">
        <v>180</v>
      </c>
      <c r="C293" s="21">
        <v>192</v>
      </c>
      <c r="D293" s="19" t="s">
        <v>69</v>
      </c>
      <c r="E293" s="19" t="s">
        <v>2616</v>
      </c>
      <c r="F293" s="19" t="s">
        <v>2548</v>
      </c>
      <c r="G293" s="19" t="s">
        <v>69</v>
      </c>
      <c r="I293" s="44" t="s">
        <v>2279</v>
      </c>
    </row>
    <row r="294" spans="1:9" ht="25.5">
      <c r="A294" s="19" t="s">
        <v>2277</v>
      </c>
      <c r="B294" s="21">
        <v>181</v>
      </c>
      <c r="C294" s="21">
        <v>193</v>
      </c>
      <c r="D294" s="19" t="s">
        <v>191</v>
      </c>
      <c r="E294" s="19" t="s">
        <v>2617</v>
      </c>
      <c r="F294" s="19" t="s">
        <v>2618</v>
      </c>
      <c r="G294" s="19" t="s">
        <v>69</v>
      </c>
      <c r="I294" s="44" t="s">
        <v>2279</v>
      </c>
    </row>
    <row r="295" spans="1:9" ht="63.75">
      <c r="A295" s="19" t="s">
        <v>2277</v>
      </c>
      <c r="B295" s="21" t="s">
        <v>2619</v>
      </c>
      <c r="C295" s="21" t="s">
        <v>2620</v>
      </c>
      <c r="D295" s="19" t="s">
        <v>69</v>
      </c>
      <c r="E295" s="19" t="s">
        <v>2621</v>
      </c>
      <c r="F295" s="19" t="s">
        <v>2548</v>
      </c>
      <c r="G295" s="19" t="s">
        <v>69</v>
      </c>
      <c r="H295" s="19" t="s">
        <v>410</v>
      </c>
      <c r="I295" s="44" t="s">
        <v>2279</v>
      </c>
    </row>
    <row r="296" spans="1:9" ht="15">
      <c r="A296" s="19" t="s">
        <v>2277</v>
      </c>
      <c r="B296" s="21" t="s">
        <v>2622</v>
      </c>
      <c r="C296" s="21" t="s">
        <v>2623</v>
      </c>
      <c r="E296" s="19" t="s">
        <v>2624</v>
      </c>
      <c r="F296" s="19" t="s">
        <v>2625</v>
      </c>
      <c r="G296" s="19" t="s">
        <v>69</v>
      </c>
      <c r="I296" s="44" t="s">
        <v>2279</v>
      </c>
    </row>
    <row r="297" spans="1:9" ht="15">
      <c r="A297" s="19" t="s">
        <v>2277</v>
      </c>
      <c r="B297" s="21">
        <v>187</v>
      </c>
      <c r="C297" s="21">
        <v>199</v>
      </c>
      <c r="E297" s="19" t="s">
        <v>2626</v>
      </c>
      <c r="I297" s="44" t="s">
        <v>2279</v>
      </c>
    </row>
    <row r="298" spans="1:9" ht="81.75" customHeight="1">
      <c r="A298" s="19" t="s">
        <v>2277</v>
      </c>
      <c r="B298" s="21" t="s">
        <v>2627</v>
      </c>
      <c r="C298" s="21" t="s">
        <v>2628</v>
      </c>
      <c r="D298" s="19" t="s">
        <v>2629</v>
      </c>
      <c r="E298" s="19" t="s">
        <v>2630</v>
      </c>
      <c r="F298" s="19" t="s">
        <v>2631</v>
      </c>
      <c r="G298" s="19" t="s">
        <v>69</v>
      </c>
      <c r="I298" s="44" t="s">
        <v>2279</v>
      </c>
    </row>
    <row r="299" spans="1:9" ht="15">
      <c r="A299" s="19" t="s">
        <v>2277</v>
      </c>
      <c r="B299" s="21">
        <v>191</v>
      </c>
      <c r="C299" s="21">
        <v>203</v>
      </c>
      <c r="E299" s="19" t="s">
        <v>2632</v>
      </c>
      <c r="G299" s="19" t="s">
        <v>69</v>
      </c>
      <c r="I299" s="44" t="s">
        <v>2279</v>
      </c>
    </row>
    <row r="300" spans="1:9" ht="89.25">
      <c r="A300" s="19" t="s">
        <v>2277</v>
      </c>
      <c r="B300" s="21" t="s">
        <v>2633</v>
      </c>
      <c r="C300" s="21" t="s">
        <v>2634</v>
      </c>
      <c r="E300" s="19" t="s">
        <v>2635</v>
      </c>
      <c r="G300" s="19" t="s">
        <v>69</v>
      </c>
      <c r="I300" s="44" t="s">
        <v>2279</v>
      </c>
    </row>
    <row r="301" spans="1:9" ht="15">
      <c r="A301" s="19" t="s">
        <v>2277</v>
      </c>
      <c r="B301" s="21" t="s">
        <v>2224</v>
      </c>
      <c r="C301" s="21" t="s">
        <v>2636</v>
      </c>
      <c r="E301" s="19" t="s">
        <v>2637</v>
      </c>
      <c r="F301" s="19" t="s">
        <v>2638</v>
      </c>
      <c r="G301" s="19" t="s">
        <v>69</v>
      </c>
      <c r="I301" s="44" t="s">
        <v>2279</v>
      </c>
    </row>
    <row r="302" spans="1:9" ht="15">
      <c r="A302" s="19" t="s">
        <v>2277</v>
      </c>
      <c r="B302" s="21">
        <v>266</v>
      </c>
      <c r="C302" s="21">
        <v>277</v>
      </c>
      <c r="E302" s="19" t="s">
        <v>2639</v>
      </c>
      <c r="I302" s="44" t="s">
        <v>2279</v>
      </c>
    </row>
    <row r="303" spans="1:9" ht="15">
      <c r="A303" s="19" t="s">
        <v>2277</v>
      </c>
      <c r="B303" s="21">
        <v>267</v>
      </c>
      <c r="C303" s="21">
        <v>278</v>
      </c>
      <c r="E303" s="19" t="s">
        <v>2640</v>
      </c>
      <c r="I303" s="44" t="s">
        <v>2279</v>
      </c>
    </row>
    <row r="304" spans="1:9" ht="15">
      <c r="A304" s="19" t="s">
        <v>2277</v>
      </c>
      <c r="B304" s="21">
        <v>268</v>
      </c>
      <c r="C304" s="21">
        <v>279</v>
      </c>
      <c r="E304" s="19" t="s">
        <v>2641</v>
      </c>
      <c r="G304" s="19" t="s">
        <v>69</v>
      </c>
      <c r="I304" s="44" t="s">
        <v>2279</v>
      </c>
    </row>
    <row r="305" spans="1:9" ht="25.5">
      <c r="A305" s="19" t="s">
        <v>2277</v>
      </c>
      <c r="B305" s="21">
        <v>269</v>
      </c>
      <c r="C305" s="21">
        <v>280</v>
      </c>
      <c r="D305" s="19" t="s">
        <v>1793</v>
      </c>
      <c r="E305" s="19" t="s">
        <v>2642</v>
      </c>
      <c r="F305" s="19" t="s">
        <v>2625</v>
      </c>
      <c r="G305" s="19" t="s">
        <v>69</v>
      </c>
      <c r="I305" s="44" t="s">
        <v>2279</v>
      </c>
    </row>
    <row r="306" spans="1:9" ht="15">
      <c r="A306" s="19" t="s">
        <v>2277</v>
      </c>
      <c r="B306" s="21">
        <v>270</v>
      </c>
      <c r="C306" s="21">
        <v>281</v>
      </c>
      <c r="D306" s="19" t="s">
        <v>1793</v>
      </c>
      <c r="E306" s="19" t="s">
        <v>2643</v>
      </c>
      <c r="F306" s="19" t="s">
        <v>2644</v>
      </c>
      <c r="G306" s="19" t="s">
        <v>69</v>
      </c>
      <c r="I306" s="44" t="s">
        <v>2279</v>
      </c>
    </row>
    <row r="307" spans="1:9" ht="51">
      <c r="A307" s="19" t="s">
        <v>2277</v>
      </c>
      <c r="B307" s="21" t="s">
        <v>2645</v>
      </c>
      <c r="C307" s="21" t="s">
        <v>2646</v>
      </c>
      <c r="D307" s="19" t="s">
        <v>1884</v>
      </c>
      <c r="E307" s="19" t="s">
        <v>2647</v>
      </c>
      <c r="G307" s="19" t="s">
        <v>69</v>
      </c>
      <c r="I307" s="44" t="s">
        <v>2279</v>
      </c>
    </row>
    <row r="308" spans="1:9" ht="25.5">
      <c r="A308" s="19" t="s">
        <v>2277</v>
      </c>
      <c r="B308" s="21">
        <v>273</v>
      </c>
      <c r="C308" s="21">
        <v>284</v>
      </c>
      <c r="D308" s="19" t="s">
        <v>194</v>
      </c>
      <c r="E308" s="19" t="s">
        <v>2648</v>
      </c>
      <c r="F308" s="19" t="s">
        <v>2649</v>
      </c>
      <c r="G308" s="19" t="s">
        <v>69</v>
      </c>
      <c r="I308" s="44" t="s">
        <v>2279</v>
      </c>
    </row>
    <row r="309" spans="1:9" ht="15">
      <c r="A309" s="19" t="s">
        <v>2277</v>
      </c>
      <c r="B309" s="21">
        <v>274</v>
      </c>
      <c r="C309" s="21">
        <v>285</v>
      </c>
      <c r="D309" s="19" t="s">
        <v>191</v>
      </c>
      <c r="E309" s="19" t="s">
        <v>2650</v>
      </c>
      <c r="F309" s="19" t="s">
        <v>2651</v>
      </c>
      <c r="G309" s="19" t="s">
        <v>69</v>
      </c>
      <c r="I309" s="44" t="s">
        <v>2279</v>
      </c>
    </row>
    <row r="310" spans="1:9" ht="38.25">
      <c r="A310" s="19" t="s">
        <v>2277</v>
      </c>
      <c r="B310" s="21" t="s">
        <v>2652</v>
      </c>
      <c r="C310" s="21" t="s">
        <v>2653</v>
      </c>
      <c r="E310" s="19" t="s">
        <v>2654</v>
      </c>
      <c r="G310" s="19" t="s">
        <v>69</v>
      </c>
      <c r="I310" s="44" t="s">
        <v>2279</v>
      </c>
    </row>
    <row r="311" spans="1:9" ht="25.5">
      <c r="A311" s="19" t="s">
        <v>2277</v>
      </c>
      <c r="B311" s="21">
        <v>294</v>
      </c>
      <c r="C311" s="21">
        <v>305</v>
      </c>
      <c r="E311" s="19" t="s">
        <v>2655</v>
      </c>
      <c r="G311" s="19" t="s">
        <v>69</v>
      </c>
      <c r="I311" s="44" t="s">
        <v>2279</v>
      </c>
    </row>
    <row r="312" spans="1:9" ht="25.5">
      <c r="A312" s="19" t="s">
        <v>2277</v>
      </c>
      <c r="B312" s="21" t="s">
        <v>2656</v>
      </c>
      <c r="C312" s="21" t="s">
        <v>2269</v>
      </c>
      <c r="D312" s="19" t="s">
        <v>2559</v>
      </c>
      <c r="E312" s="19" t="s">
        <v>2657</v>
      </c>
      <c r="F312" s="19" t="s">
        <v>2658</v>
      </c>
      <c r="G312" s="19" t="s">
        <v>69</v>
      </c>
      <c r="I312" s="44" t="s">
        <v>2279</v>
      </c>
    </row>
    <row r="313" spans="1:9" ht="15">
      <c r="A313" s="19" t="s">
        <v>2277</v>
      </c>
      <c r="B313" s="21" t="s">
        <v>2659</v>
      </c>
      <c r="C313" s="21" t="s">
        <v>2660</v>
      </c>
      <c r="E313" s="19" t="s">
        <v>2661</v>
      </c>
      <c r="G313" s="19" t="s">
        <v>69</v>
      </c>
      <c r="I313" s="44" t="s">
        <v>2279</v>
      </c>
    </row>
    <row r="314" spans="1:9" ht="15">
      <c r="A314" s="19" t="s">
        <v>2277</v>
      </c>
      <c r="B314" s="21">
        <v>300</v>
      </c>
      <c r="C314" s="21">
        <v>311</v>
      </c>
      <c r="D314" s="19" t="s">
        <v>2662</v>
      </c>
      <c r="E314" s="19" t="s">
        <v>2663</v>
      </c>
      <c r="F314" s="19" t="s">
        <v>2664</v>
      </c>
      <c r="G314" s="19" t="s">
        <v>69</v>
      </c>
      <c r="I314" s="44" t="s">
        <v>2279</v>
      </c>
    </row>
    <row r="315" spans="1:9" ht="15">
      <c r="A315" s="19" t="s">
        <v>2277</v>
      </c>
      <c r="B315" s="21">
        <v>301</v>
      </c>
      <c r="C315" s="21">
        <v>312</v>
      </c>
      <c r="D315" s="19" t="s">
        <v>194</v>
      </c>
      <c r="E315" s="19" t="s">
        <v>2665</v>
      </c>
      <c r="F315" s="19" t="s">
        <v>2666</v>
      </c>
      <c r="G315" s="19" t="s">
        <v>69</v>
      </c>
      <c r="I315" s="44" t="s">
        <v>2279</v>
      </c>
    </row>
    <row r="316" spans="1:9" ht="15">
      <c r="A316" s="19" t="s">
        <v>2277</v>
      </c>
      <c r="B316" s="21">
        <v>302</v>
      </c>
      <c r="C316" s="21">
        <v>313</v>
      </c>
      <c r="E316" s="19" t="s">
        <v>2667</v>
      </c>
      <c r="G316" s="19" t="s">
        <v>69</v>
      </c>
      <c r="I316" s="44" t="s">
        <v>2279</v>
      </c>
    </row>
    <row r="317" spans="1:9" ht="15">
      <c r="A317" s="19" t="s">
        <v>2277</v>
      </c>
      <c r="B317" s="21" t="s">
        <v>2668</v>
      </c>
      <c r="C317" s="21" t="s">
        <v>2669</v>
      </c>
      <c r="D317" s="19" t="s">
        <v>2670</v>
      </c>
      <c r="E317" s="19" t="s">
        <v>2671</v>
      </c>
      <c r="F317" s="19" t="s">
        <v>2672</v>
      </c>
      <c r="G317" s="19" t="s">
        <v>69</v>
      </c>
      <c r="I317" s="44" t="s">
        <v>2279</v>
      </c>
    </row>
    <row r="318" spans="1:9" ht="25.5">
      <c r="A318" s="19" t="s">
        <v>2277</v>
      </c>
      <c r="B318" s="21">
        <v>305</v>
      </c>
      <c r="C318" s="21">
        <v>316</v>
      </c>
      <c r="D318" s="19" t="s">
        <v>2559</v>
      </c>
      <c r="E318" s="19" t="s">
        <v>2673</v>
      </c>
      <c r="F318" s="19" t="s">
        <v>2674</v>
      </c>
      <c r="G318" s="19" t="s">
        <v>69</v>
      </c>
      <c r="I318" s="44" t="s">
        <v>2279</v>
      </c>
    </row>
    <row r="319" spans="1:9" ht="25.5">
      <c r="A319" s="19" t="s">
        <v>2277</v>
      </c>
      <c r="B319" s="21">
        <v>306</v>
      </c>
      <c r="C319" s="21">
        <v>317</v>
      </c>
      <c r="D319" s="19" t="s">
        <v>1884</v>
      </c>
      <c r="E319" s="19" t="s">
        <v>2675</v>
      </c>
      <c r="F319" s="19" t="s">
        <v>2676</v>
      </c>
      <c r="G319" s="19" t="s">
        <v>69</v>
      </c>
      <c r="I319" s="44" t="s">
        <v>2279</v>
      </c>
    </row>
    <row r="320" spans="1:9" ht="15.75" thickBot="1">
      <c r="A320" s="19" t="s">
        <v>2277</v>
      </c>
      <c r="B320" s="21" t="s">
        <v>2677</v>
      </c>
      <c r="C320" s="21" t="s">
        <v>2678</v>
      </c>
      <c r="E320" s="19" t="s">
        <v>2679</v>
      </c>
      <c r="G320" s="19" t="s">
        <v>69</v>
      </c>
      <c r="I320" s="44" t="s">
        <v>2279</v>
      </c>
    </row>
    <row r="321" spans="1:9" ht="15.75" thickTop="1">
      <c r="A321" s="26" t="s">
        <v>2680</v>
      </c>
      <c r="B321" s="27"/>
      <c r="C321" s="28" t="s">
        <v>2278</v>
      </c>
      <c r="D321" s="26"/>
      <c r="E321" s="26" t="s">
        <v>1841</v>
      </c>
      <c r="F321" s="26"/>
      <c r="G321" s="26"/>
      <c r="H321" s="26"/>
      <c r="I321" s="43" t="s">
        <v>2681</v>
      </c>
    </row>
    <row r="322" spans="1:9" ht="25.5">
      <c r="A322" s="19" t="s">
        <v>2680</v>
      </c>
      <c r="B322" s="21" t="s">
        <v>2183</v>
      </c>
      <c r="C322" s="21" t="s">
        <v>2682</v>
      </c>
      <c r="E322" s="19" t="s">
        <v>2683</v>
      </c>
      <c r="G322" s="19" t="s">
        <v>69</v>
      </c>
      <c r="I322" s="42" t="s">
        <v>2681</v>
      </c>
    </row>
    <row r="323" spans="1:9" ht="25.5">
      <c r="A323" s="19" t="s">
        <v>2680</v>
      </c>
      <c r="B323" s="22" t="s">
        <v>2684</v>
      </c>
      <c r="C323" s="22" t="s">
        <v>2685</v>
      </c>
      <c r="E323" s="19" t="s">
        <v>2686</v>
      </c>
      <c r="G323" s="19" t="s">
        <v>69</v>
      </c>
      <c r="I323" s="42" t="s">
        <v>2681</v>
      </c>
    </row>
    <row r="324" spans="1:9" ht="15">
      <c r="A324" s="19" t="s">
        <v>2680</v>
      </c>
      <c r="B324" s="22" t="s">
        <v>2687</v>
      </c>
      <c r="C324" s="22" t="s">
        <v>2688</v>
      </c>
      <c r="E324" s="19" t="s">
        <v>2689</v>
      </c>
      <c r="G324" s="19" t="s">
        <v>69</v>
      </c>
      <c r="I324" s="42" t="s">
        <v>2681</v>
      </c>
    </row>
    <row r="325" spans="1:9" ht="15">
      <c r="A325" s="19" t="s">
        <v>2680</v>
      </c>
      <c r="B325" s="21" t="s">
        <v>2690</v>
      </c>
      <c r="C325" s="21" t="s">
        <v>2691</v>
      </c>
      <c r="E325" s="19" t="s">
        <v>2692</v>
      </c>
      <c r="G325" s="19" t="s">
        <v>69</v>
      </c>
      <c r="I325" s="42" t="s">
        <v>2681</v>
      </c>
    </row>
    <row r="326" spans="1:9" ht="15">
      <c r="A326" s="19" t="s">
        <v>2680</v>
      </c>
      <c r="B326" s="21" t="s">
        <v>2693</v>
      </c>
      <c r="C326" s="21" t="s">
        <v>2694</v>
      </c>
      <c r="E326" s="19" t="s">
        <v>2695</v>
      </c>
      <c r="G326" s="19" t="s">
        <v>69</v>
      </c>
      <c r="I326" s="42" t="s">
        <v>2681</v>
      </c>
    </row>
    <row r="327" spans="1:9" ht="15">
      <c r="A327" s="19" t="s">
        <v>2680</v>
      </c>
      <c r="B327" s="21" t="s">
        <v>2696</v>
      </c>
      <c r="C327" s="21" t="s">
        <v>2697</v>
      </c>
      <c r="E327" s="19" t="s">
        <v>2698</v>
      </c>
      <c r="G327" s="19" t="s">
        <v>69</v>
      </c>
      <c r="I327" s="42" t="s">
        <v>2681</v>
      </c>
    </row>
    <row r="328" spans="1:9" ht="15">
      <c r="A328" s="19" t="s">
        <v>2680</v>
      </c>
      <c r="B328" s="21" t="s">
        <v>2699</v>
      </c>
      <c r="C328" s="21" t="s">
        <v>2700</v>
      </c>
      <c r="E328" s="19" t="s">
        <v>2701</v>
      </c>
      <c r="G328" s="19" t="s">
        <v>69</v>
      </c>
      <c r="I328" s="42" t="s">
        <v>2681</v>
      </c>
    </row>
    <row r="329" spans="1:9" ht="15">
      <c r="A329" s="19" t="s">
        <v>2680</v>
      </c>
      <c r="B329" s="21" t="s">
        <v>2702</v>
      </c>
      <c r="C329" s="21" t="s">
        <v>2703</v>
      </c>
      <c r="E329" s="19" t="s">
        <v>2704</v>
      </c>
      <c r="G329" s="19" t="s">
        <v>69</v>
      </c>
      <c r="I329" s="42" t="s">
        <v>2681</v>
      </c>
    </row>
    <row r="330" spans="1:9" ht="15">
      <c r="A330" s="19" t="s">
        <v>2680</v>
      </c>
      <c r="B330" s="21" t="s">
        <v>2705</v>
      </c>
      <c r="C330" s="21" t="s">
        <v>2706</v>
      </c>
      <c r="E330" s="19" t="s">
        <v>2707</v>
      </c>
      <c r="G330" s="19" t="s">
        <v>69</v>
      </c>
      <c r="I330" s="42" t="s">
        <v>2681</v>
      </c>
    </row>
    <row r="331" spans="1:9" ht="15">
      <c r="A331" s="19" t="s">
        <v>2680</v>
      </c>
      <c r="B331" s="21" t="s">
        <v>2708</v>
      </c>
      <c r="C331" s="21" t="s">
        <v>2709</v>
      </c>
      <c r="E331" s="19" t="s">
        <v>2710</v>
      </c>
      <c r="G331" s="19" t="s">
        <v>69</v>
      </c>
      <c r="I331" s="42" t="s">
        <v>2681</v>
      </c>
    </row>
    <row r="332" spans="1:9" ht="15">
      <c r="A332" s="19" t="s">
        <v>2680</v>
      </c>
      <c r="B332" s="21" t="s">
        <v>2711</v>
      </c>
      <c r="C332" s="21" t="s">
        <v>2712</v>
      </c>
      <c r="E332" s="19" t="s">
        <v>2713</v>
      </c>
      <c r="G332" s="19" t="s">
        <v>69</v>
      </c>
      <c r="I332" s="42" t="s">
        <v>2681</v>
      </c>
    </row>
    <row r="333" spans="1:9" ht="15">
      <c r="A333" s="19" t="s">
        <v>2680</v>
      </c>
      <c r="B333" s="21" t="s">
        <v>2714</v>
      </c>
      <c r="C333" s="21" t="s">
        <v>2715</v>
      </c>
      <c r="E333" s="19" t="s">
        <v>2716</v>
      </c>
      <c r="G333" s="19" t="s">
        <v>69</v>
      </c>
      <c r="I333" s="42" t="s">
        <v>2681</v>
      </c>
    </row>
    <row r="334" spans="1:9" ht="15">
      <c r="A334" s="19" t="s">
        <v>2680</v>
      </c>
      <c r="B334" s="21" t="s">
        <v>2717</v>
      </c>
      <c r="C334" s="21" t="s">
        <v>2718</v>
      </c>
      <c r="E334" s="19" t="s">
        <v>2719</v>
      </c>
      <c r="G334" s="19" t="s">
        <v>69</v>
      </c>
      <c r="I334" s="42" t="s">
        <v>2681</v>
      </c>
    </row>
    <row r="335" spans="1:9" ht="15">
      <c r="A335" s="19" t="s">
        <v>2680</v>
      </c>
      <c r="B335" s="21" t="s">
        <v>2720</v>
      </c>
      <c r="C335" s="21" t="s">
        <v>2721</v>
      </c>
      <c r="E335" s="19" t="s">
        <v>2722</v>
      </c>
      <c r="G335" s="19" t="s">
        <v>69</v>
      </c>
      <c r="I335" s="42" t="s">
        <v>2681</v>
      </c>
    </row>
    <row r="336" spans="1:9" ht="15">
      <c r="A336" s="19" t="s">
        <v>2680</v>
      </c>
      <c r="B336" s="21" t="s">
        <v>2723</v>
      </c>
      <c r="C336" s="21" t="s">
        <v>2724</v>
      </c>
      <c r="E336" s="19" t="s">
        <v>2725</v>
      </c>
      <c r="G336" s="19" t="s">
        <v>69</v>
      </c>
      <c r="I336" s="42" t="s">
        <v>2681</v>
      </c>
    </row>
    <row r="337" spans="1:9" ht="15">
      <c r="A337" s="19" t="s">
        <v>2680</v>
      </c>
      <c r="B337" s="21" t="s">
        <v>2726</v>
      </c>
      <c r="C337" s="21" t="s">
        <v>2727</v>
      </c>
      <c r="E337" s="19" t="s">
        <v>2728</v>
      </c>
      <c r="G337" s="19" t="s">
        <v>69</v>
      </c>
      <c r="I337" s="42" t="s">
        <v>2681</v>
      </c>
    </row>
    <row r="338" spans="1:9" ht="15">
      <c r="A338" s="19" t="s">
        <v>2680</v>
      </c>
      <c r="B338" s="21" t="s">
        <v>2729</v>
      </c>
      <c r="C338" s="21" t="s">
        <v>2730</v>
      </c>
      <c r="E338" s="19" t="s">
        <v>2731</v>
      </c>
      <c r="G338" s="19" t="s">
        <v>69</v>
      </c>
      <c r="I338" s="42" t="s">
        <v>2681</v>
      </c>
    </row>
    <row r="339" spans="1:9" ht="15">
      <c r="A339" s="19" t="s">
        <v>2680</v>
      </c>
      <c r="B339" s="21" t="s">
        <v>2732</v>
      </c>
      <c r="C339" s="21" t="s">
        <v>2733</v>
      </c>
      <c r="E339" s="19" t="s">
        <v>2734</v>
      </c>
      <c r="G339" s="19" t="s">
        <v>69</v>
      </c>
      <c r="I339" s="42" t="s">
        <v>2681</v>
      </c>
    </row>
    <row r="340" spans="1:9" ht="15">
      <c r="A340" s="19" t="s">
        <v>2680</v>
      </c>
      <c r="B340" s="21">
        <v>255</v>
      </c>
      <c r="C340" s="21">
        <v>266</v>
      </c>
      <c r="E340" s="19" t="s">
        <v>2735</v>
      </c>
      <c r="G340" s="19" t="s">
        <v>69</v>
      </c>
      <c r="I340" s="42" t="s">
        <v>2681</v>
      </c>
    </row>
    <row r="341" spans="1:9" ht="15">
      <c r="A341" s="19" t="s">
        <v>2680</v>
      </c>
      <c r="B341" s="21" t="s">
        <v>2736</v>
      </c>
      <c r="C341" s="21" t="s">
        <v>2737</v>
      </c>
      <c r="E341" s="19" t="s">
        <v>2738</v>
      </c>
      <c r="G341" s="19" t="s">
        <v>69</v>
      </c>
      <c r="I341" s="42" t="s">
        <v>2681</v>
      </c>
    </row>
    <row r="342" spans="1:9" ht="15">
      <c r="A342" s="19" t="s">
        <v>2680</v>
      </c>
      <c r="B342" s="21">
        <v>268</v>
      </c>
      <c r="C342" s="21">
        <v>279</v>
      </c>
      <c r="E342" s="19" t="s">
        <v>2739</v>
      </c>
      <c r="G342" s="19" t="s">
        <v>69</v>
      </c>
      <c r="I342" s="42" t="s">
        <v>2681</v>
      </c>
    </row>
    <row r="343" spans="1:9" ht="15">
      <c r="A343" s="19" t="s">
        <v>2680</v>
      </c>
      <c r="B343" s="21">
        <v>269</v>
      </c>
      <c r="C343" s="21">
        <v>280</v>
      </c>
      <c r="D343" s="19" t="s">
        <v>194</v>
      </c>
      <c r="E343" s="19" t="s">
        <v>2740</v>
      </c>
      <c r="F343" s="19" t="s">
        <v>2741</v>
      </c>
      <c r="G343" s="19" t="s">
        <v>69</v>
      </c>
      <c r="I343" s="42" t="s">
        <v>2681</v>
      </c>
    </row>
    <row r="344" spans="1:9" ht="15">
      <c r="A344" s="19" t="s">
        <v>2680</v>
      </c>
      <c r="B344" s="21">
        <v>270</v>
      </c>
      <c r="C344" s="21">
        <v>281</v>
      </c>
      <c r="E344" s="19" t="s">
        <v>2742</v>
      </c>
      <c r="G344" s="19" t="s">
        <v>69</v>
      </c>
      <c r="I344" s="42" t="s">
        <v>2681</v>
      </c>
    </row>
    <row r="345" spans="1:9" ht="15">
      <c r="A345" s="19" t="s">
        <v>2680</v>
      </c>
      <c r="B345" s="21">
        <v>271</v>
      </c>
      <c r="C345" s="21">
        <v>282</v>
      </c>
      <c r="E345" s="19" t="s">
        <v>2743</v>
      </c>
      <c r="G345" s="19" t="s">
        <v>69</v>
      </c>
      <c r="I345" s="42" t="s">
        <v>2681</v>
      </c>
    </row>
    <row r="346" spans="1:9" ht="15">
      <c r="A346" s="19" t="s">
        <v>2680</v>
      </c>
      <c r="B346" s="21">
        <v>272</v>
      </c>
      <c r="C346" s="21">
        <v>283</v>
      </c>
      <c r="E346" s="19" t="s">
        <v>2744</v>
      </c>
      <c r="F346" s="19" t="s">
        <v>2745</v>
      </c>
      <c r="G346" s="19" t="s">
        <v>69</v>
      </c>
      <c r="I346" s="42" t="s">
        <v>2681</v>
      </c>
    </row>
    <row r="347" spans="1:9" ht="25.5">
      <c r="A347" s="19" t="s">
        <v>2680</v>
      </c>
      <c r="B347" s="21">
        <v>273</v>
      </c>
      <c r="C347" s="21">
        <v>284</v>
      </c>
      <c r="E347" s="19" t="s">
        <v>2746</v>
      </c>
      <c r="F347" s="19" t="s">
        <v>2747</v>
      </c>
      <c r="G347" s="19" t="s">
        <v>69</v>
      </c>
      <c r="I347" s="42" t="s">
        <v>2681</v>
      </c>
    </row>
    <row r="348" spans="1:9" ht="25.5">
      <c r="A348" s="19" t="s">
        <v>2680</v>
      </c>
      <c r="B348" s="21">
        <v>274</v>
      </c>
      <c r="C348" s="21">
        <v>285</v>
      </c>
      <c r="E348" s="19" t="s">
        <v>2748</v>
      </c>
      <c r="F348" s="19" t="s">
        <v>2749</v>
      </c>
      <c r="G348" s="19" t="s">
        <v>69</v>
      </c>
      <c r="I348" s="42" t="s">
        <v>2681</v>
      </c>
    </row>
    <row r="349" spans="1:9" ht="25.5">
      <c r="A349" s="19" t="s">
        <v>2680</v>
      </c>
      <c r="B349" s="21">
        <v>275</v>
      </c>
      <c r="C349" s="21">
        <v>286</v>
      </c>
      <c r="E349" s="19" t="s">
        <v>2750</v>
      </c>
      <c r="F349" s="19" t="s">
        <v>2751</v>
      </c>
      <c r="G349" s="19" t="s">
        <v>69</v>
      </c>
      <c r="I349" s="42" t="s">
        <v>2681</v>
      </c>
    </row>
    <row r="350" spans="1:9" ht="25.5">
      <c r="A350" s="19" t="s">
        <v>2680</v>
      </c>
      <c r="B350" s="21">
        <v>276</v>
      </c>
      <c r="C350" s="21">
        <v>287</v>
      </c>
      <c r="E350" s="19" t="s">
        <v>2752</v>
      </c>
      <c r="F350" s="19" t="s">
        <v>2753</v>
      </c>
      <c r="G350" s="19" t="s">
        <v>69</v>
      </c>
      <c r="I350" s="42" t="s">
        <v>2681</v>
      </c>
    </row>
    <row r="351" spans="1:9" ht="114.75">
      <c r="A351" s="19" t="s">
        <v>2680</v>
      </c>
      <c r="B351" s="21" t="s">
        <v>2754</v>
      </c>
      <c r="C351" s="21" t="s">
        <v>2755</v>
      </c>
      <c r="E351" s="19" t="s">
        <v>2756</v>
      </c>
      <c r="F351" s="19" t="s">
        <v>2757</v>
      </c>
      <c r="G351" s="19" t="s">
        <v>69</v>
      </c>
      <c r="I351" s="42" t="s">
        <v>2681</v>
      </c>
    </row>
    <row r="352" spans="1:9" ht="41.25" customHeight="1">
      <c r="A352" s="19" t="s">
        <v>2680</v>
      </c>
      <c r="B352" s="21" t="s">
        <v>2218</v>
      </c>
      <c r="C352" s="21" t="s">
        <v>2758</v>
      </c>
      <c r="D352" s="19" t="s">
        <v>2759</v>
      </c>
      <c r="E352" s="19" t="s">
        <v>2760</v>
      </c>
      <c r="F352" s="19" t="s">
        <v>2761</v>
      </c>
      <c r="G352" s="19" t="s">
        <v>69</v>
      </c>
      <c r="I352" s="42" t="s">
        <v>2681</v>
      </c>
    </row>
    <row r="353" spans="1:9" ht="25.5">
      <c r="A353" s="19" t="s">
        <v>2680</v>
      </c>
      <c r="B353" s="21" t="s">
        <v>2762</v>
      </c>
      <c r="C353" s="21" t="s">
        <v>2763</v>
      </c>
      <c r="E353" s="19" t="s">
        <v>2764</v>
      </c>
      <c r="F353" s="19" t="s">
        <v>2765</v>
      </c>
      <c r="G353" s="19" t="s">
        <v>69</v>
      </c>
      <c r="I353" s="42" t="s">
        <v>2681</v>
      </c>
    </row>
    <row r="354" spans="1:9" ht="25.5">
      <c r="A354" s="19" t="s">
        <v>2680</v>
      </c>
      <c r="B354" s="21" t="s">
        <v>2766</v>
      </c>
      <c r="C354" s="21" t="s">
        <v>2767</v>
      </c>
      <c r="D354" s="19" t="s">
        <v>2759</v>
      </c>
      <c r="E354" s="19" t="s">
        <v>2768</v>
      </c>
      <c r="F354" s="19" t="s">
        <v>2769</v>
      </c>
      <c r="G354" s="19" t="s">
        <v>69</v>
      </c>
      <c r="I354" s="42" t="s">
        <v>2681</v>
      </c>
    </row>
    <row r="355" spans="1:9" ht="25.5">
      <c r="A355" s="19" t="s">
        <v>2680</v>
      </c>
      <c r="B355" s="21" t="s">
        <v>2770</v>
      </c>
      <c r="C355" s="21" t="s">
        <v>2771</v>
      </c>
      <c r="D355" s="19" t="s">
        <v>191</v>
      </c>
      <c r="E355" s="19" t="s">
        <v>2772</v>
      </c>
      <c r="F355" s="19" t="s">
        <v>2773</v>
      </c>
      <c r="G355" s="19" t="s">
        <v>69</v>
      </c>
      <c r="I355" s="42" t="s">
        <v>2681</v>
      </c>
    </row>
    <row r="356" spans="1:9" ht="15">
      <c r="A356" s="19" t="s">
        <v>2680</v>
      </c>
      <c r="B356" s="21">
        <v>289</v>
      </c>
      <c r="C356" s="21">
        <v>300</v>
      </c>
      <c r="E356" s="19" t="s">
        <v>2774</v>
      </c>
      <c r="G356" s="19" t="s">
        <v>69</v>
      </c>
      <c r="I356" s="42" t="s">
        <v>2681</v>
      </c>
    </row>
    <row r="357" spans="1:9" ht="15">
      <c r="A357" s="19" t="s">
        <v>2680</v>
      </c>
      <c r="B357" s="21">
        <v>290</v>
      </c>
      <c r="C357" s="21">
        <v>301</v>
      </c>
      <c r="D357" s="19" t="s">
        <v>191</v>
      </c>
      <c r="E357" s="19" t="s">
        <v>2775</v>
      </c>
      <c r="F357" s="19" t="s">
        <v>2776</v>
      </c>
      <c r="G357" s="19" t="s">
        <v>69</v>
      </c>
      <c r="I357" s="42" t="s">
        <v>2681</v>
      </c>
    </row>
    <row r="358" spans="1:9" ht="25.5">
      <c r="A358" s="19" t="s">
        <v>2680</v>
      </c>
      <c r="B358" s="21">
        <v>291</v>
      </c>
      <c r="C358" s="21">
        <v>302</v>
      </c>
      <c r="D358" s="19" t="s">
        <v>191</v>
      </c>
      <c r="E358" s="19" t="s">
        <v>2777</v>
      </c>
      <c r="F358" s="19" t="s">
        <v>2778</v>
      </c>
      <c r="G358" s="19" t="s">
        <v>69</v>
      </c>
      <c r="I358" s="42" t="s">
        <v>2681</v>
      </c>
    </row>
    <row r="359" spans="1:9" ht="15">
      <c r="A359" s="19" t="s">
        <v>2680</v>
      </c>
      <c r="B359" s="21">
        <v>292</v>
      </c>
      <c r="C359" s="21">
        <v>303</v>
      </c>
      <c r="D359" s="19" t="s">
        <v>191</v>
      </c>
      <c r="E359" s="19" t="s">
        <v>2779</v>
      </c>
      <c r="F359" s="19" t="s">
        <v>2780</v>
      </c>
      <c r="G359" s="19" t="s">
        <v>69</v>
      </c>
      <c r="I359" s="42" t="s">
        <v>2681</v>
      </c>
    </row>
    <row r="360" spans="1:9" ht="15">
      <c r="A360" s="19" t="s">
        <v>2680</v>
      </c>
      <c r="B360" s="21">
        <v>293</v>
      </c>
      <c r="C360" s="21">
        <v>304</v>
      </c>
      <c r="E360" s="19" t="s">
        <v>2781</v>
      </c>
      <c r="G360" s="19" t="s">
        <v>69</v>
      </c>
      <c r="I360" s="42" t="s">
        <v>2681</v>
      </c>
    </row>
    <row r="361" spans="1:9" ht="38.25">
      <c r="A361" s="19" t="s">
        <v>2680</v>
      </c>
      <c r="B361" s="21" t="s">
        <v>2782</v>
      </c>
      <c r="C361" s="21" t="s">
        <v>2783</v>
      </c>
      <c r="D361" s="19" t="s">
        <v>2784</v>
      </c>
      <c r="E361" s="19" t="s">
        <v>2785</v>
      </c>
      <c r="F361" s="19" t="s">
        <v>2786</v>
      </c>
      <c r="G361" s="19" t="s">
        <v>69</v>
      </c>
      <c r="I361" s="42" t="s">
        <v>2681</v>
      </c>
    </row>
    <row r="362" spans="1:9" ht="15">
      <c r="A362" s="19" t="s">
        <v>2680</v>
      </c>
      <c r="B362" s="21">
        <v>297</v>
      </c>
      <c r="C362" s="21">
        <v>308</v>
      </c>
      <c r="E362" s="19" t="s">
        <v>2787</v>
      </c>
      <c r="F362" s="19" t="s">
        <v>2788</v>
      </c>
      <c r="G362" s="19" t="s">
        <v>69</v>
      </c>
      <c r="I362" s="42" t="s">
        <v>2681</v>
      </c>
    </row>
    <row r="363" spans="1:9" ht="15">
      <c r="A363" s="19" t="s">
        <v>2680</v>
      </c>
      <c r="B363" s="21">
        <v>298</v>
      </c>
      <c r="C363" s="21">
        <v>309</v>
      </c>
      <c r="E363" s="19" t="s">
        <v>2789</v>
      </c>
      <c r="F363" s="19" t="s">
        <v>2790</v>
      </c>
      <c r="G363" s="19" t="s">
        <v>69</v>
      </c>
      <c r="I363" s="42" t="s">
        <v>2681</v>
      </c>
    </row>
    <row r="364" spans="1:9" ht="25.5">
      <c r="A364" s="19" t="s">
        <v>2680</v>
      </c>
      <c r="B364" s="21">
        <v>300</v>
      </c>
      <c r="C364" s="21">
        <v>311</v>
      </c>
      <c r="E364" s="19" t="s">
        <v>2791</v>
      </c>
      <c r="F364" s="19" t="s">
        <v>2792</v>
      </c>
      <c r="G364" s="19" t="s">
        <v>69</v>
      </c>
      <c r="I364" s="42" t="s">
        <v>2681</v>
      </c>
    </row>
    <row r="365" spans="1:9" ht="25.5">
      <c r="A365" s="19" t="s">
        <v>2680</v>
      </c>
      <c r="B365" s="21" t="s">
        <v>2793</v>
      </c>
      <c r="C365" s="21" t="s">
        <v>2794</v>
      </c>
      <c r="E365" s="19" t="s">
        <v>2795</v>
      </c>
      <c r="F365" s="19" t="s">
        <v>2796</v>
      </c>
      <c r="G365" s="19" t="s">
        <v>69</v>
      </c>
      <c r="I365" s="42" t="s">
        <v>2681</v>
      </c>
    </row>
    <row r="366" spans="1:9" ht="15">
      <c r="A366" s="19" t="s">
        <v>2680</v>
      </c>
      <c r="B366" s="21" t="s">
        <v>2797</v>
      </c>
      <c r="C366" s="21" t="s">
        <v>2798</v>
      </c>
      <c r="E366" s="19" t="s">
        <v>2799</v>
      </c>
      <c r="F366" s="19" t="s">
        <v>2800</v>
      </c>
      <c r="G366" s="19" t="s">
        <v>69</v>
      </c>
      <c r="I366" s="42" t="s">
        <v>2681</v>
      </c>
    </row>
    <row r="367" spans="1:9" ht="15">
      <c r="A367" s="19" t="s">
        <v>2680</v>
      </c>
      <c r="B367" s="21">
        <v>304</v>
      </c>
      <c r="C367" s="21">
        <v>315</v>
      </c>
      <c r="E367" s="19" t="s">
        <v>2801</v>
      </c>
      <c r="G367" s="19" t="s">
        <v>69</v>
      </c>
      <c r="I367" s="42" t="s">
        <v>2681</v>
      </c>
    </row>
    <row r="368" spans="1:9" ht="51">
      <c r="A368" s="19" t="s">
        <v>2680</v>
      </c>
      <c r="B368" s="21" t="s">
        <v>2802</v>
      </c>
      <c r="C368" s="21" t="s">
        <v>2803</v>
      </c>
      <c r="D368" s="19" t="s">
        <v>1874</v>
      </c>
      <c r="E368" s="19" t="s">
        <v>2804</v>
      </c>
      <c r="F368" s="19" t="s">
        <v>2805</v>
      </c>
      <c r="G368" s="19" t="s">
        <v>69</v>
      </c>
      <c r="I368" s="42" t="s">
        <v>2681</v>
      </c>
    </row>
    <row r="369" spans="1:9" ht="38.25">
      <c r="A369" s="19" t="s">
        <v>2680</v>
      </c>
      <c r="B369" s="21" t="s">
        <v>2806</v>
      </c>
      <c r="C369" s="21" t="s">
        <v>2807</v>
      </c>
      <c r="D369" s="19" t="s">
        <v>191</v>
      </c>
      <c r="E369" s="19" t="s">
        <v>2808</v>
      </c>
      <c r="F369" s="19" t="s">
        <v>2809</v>
      </c>
      <c r="G369" s="19" t="s">
        <v>69</v>
      </c>
      <c r="I369" s="42" t="s">
        <v>2681</v>
      </c>
    </row>
    <row r="370" spans="1:9" ht="25.5">
      <c r="A370" s="19" t="s">
        <v>2680</v>
      </c>
      <c r="B370" s="21" t="s">
        <v>2810</v>
      </c>
      <c r="C370" s="21" t="s">
        <v>2811</v>
      </c>
      <c r="D370" s="19" t="s">
        <v>2812</v>
      </c>
      <c r="E370" s="19" t="s">
        <v>2813</v>
      </c>
      <c r="G370" s="19" t="s">
        <v>69</v>
      </c>
      <c r="I370" s="42" t="s">
        <v>2681</v>
      </c>
    </row>
    <row r="371" spans="1:9" ht="15">
      <c r="A371" s="19" t="s">
        <v>2680</v>
      </c>
      <c r="B371" s="21" t="s">
        <v>2814</v>
      </c>
      <c r="C371" s="21" t="s">
        <v>2815</v>
      </c>
      <c r="E371" s="19" t="s">
        <v>2816</v>
      </c>
      <c r="G371" s="19" t="s">
        <v>69</v>
      </c>
      <c r="I371" s="42" t="s">
        <v>2681</v>
      </c>
    </row>
    <row r="372" spans="1:9" ht="25.5">
      <c r="A372" s="19" t="s">
        <v>2680</v>
      </c>
      <c r="B372" s="21" t="s">
        <v>2817</v>
      </c>
      <c r="C372" s="21" t="s">
        <v>2818</v>
      </c>
      <c r="E372" s="19" t="s">
        <v>2819</v>
      </c>
      <c r="G372" s="19" t="s">
        <v>69</v>
      </c>
      <c r="I372" s="42" t="s">
        <v>2681</v>
      </c>
    </row>
    <row r="373" spans="1:9" ht="38.25">
      <c r="A373" s="19" t="s">
        <v>2680</v>
      </c>
      <c r="B373" s="21">
        <v>317</v>
      </c>
      <c r="C373" s="21">
        <v>330</v>
      </c>
      <c r="E373" s="19" t="s">
        <v>2820</v>
      </c>
      <c r="F373" s="19" t="s">
        <v>2821</v>
      </c>
      <c r="G373" s="19" t="s">
        <v>69</v>
      </c>
      <c r="I373" s="42" t="s">
        <v>2681</v>
      </c>
    </row>
    <row r="374" spans="1:9" ht="25.5">
      <c r="A374" s="19" t="s">
        <v>2680</v>
      </c>
      <c r="B374" s="21" t="s">
        <v>2183</v>
      </c>
      <c r="C374" s="21">
        <v>331</v>
      </c>
      <c r="E374" s="19" t="s">
        <v>2822</v>
      </c>
      <c r="G374" s="19" t="s">
        <v>69</v>
      </c>
      <c r="I374" s="42" t="s">
        <v>2681</v>
      </c>
    </row>
    <row r="375" spans="1:9" ht="15">
      <c r="A375" s="19" t="s">
        <v>2680</v>
      </c>
      <c r="B375" s="21">
        <v>318</v>
      </c>
      <c r="C375" s="21">
        <v>332</v>
      </c>
      <c r="E375" s="19" t="s">
        <v>2823</v>
      </c>
      <c r="G375" s="19" t="s">
        <v>69</v>
      </c>
      <c r="I375" s="42" t="s">
        <v>2681</v>
      </c>
    </row>
    <row r="376" spans="1:9" ht="15">
      <c r="A376" s="19" t="s">
        <v>2680</v>
      </c>
      <c r="B376" s="21" t="s">
        <v>2824</v>
      </c>
      <c r="C376" s="21" t="s">
        <v>2825</v>
      </c>
      <c r="D376" s="19" t="s">
        <v>2826</v>
      </c>
      <c r="E376" s="19" t="s">
        <v>2827</v>
      </c>
      <c r="F376" s="19" t="s">
        <v>2828</v>
      </c>
      <c r="G376" s="19" t="s">
        <v>69</v>
      </c>
      <c r="I376" s="42" t="s">
        <v>2681</v>
      </c>
    </row>
    <row r="377" spans="1:9" ht="39" thickBot="1">
      <c r="A377" s="19" t="s">
        <v>2680</v>
      </c>
      <c r="B377" s="21" t="s">
        <v>2829</v>
      </c>
      <c r="C377" s="21" t="s">
        <v>2830</v>
      </c>
      <c r="E377" s="19" t="s">
        <v>2831</v>
      </c>
      <c r="F377" s="19" t="s">
        <v>2832</v>
      </c>
      <c r="G377" s="19" t="s">
        <v>69</v>
      </c>
      <c r="I377" s="42" t="s">
        <v>2681</v>
      </c>
    </row>
    <row r="378" spans="1:9" ht="15.75" thickTop="1">
      <c r="A378" s="26" t="s">
        <v>2833</v>
      </c>
      <c r="B378" s="27"/>
      <c r="C378" s="28" t="s">
        <v>2278</v>
      </c>
      <c r="D378" s="26"/>
      <c r="E378" s="26" t="s">
        <v>1841</v>
      </c>
      <c r="F378" s="26"/>
      <c r="G378" s="26"/>
      <c r="H378" s="26"/>
      <c r="I378" s="43" t="s">
        <v>2834</v>
      </c>
    </row>
    <row r="379" spans="1:9" ht="15">
      <c r="A379" s="19" t="s">
        <v>2833</v>
      </c>
      <c r="B379" s="21">
        <v>1</v>
      </c>
      <c r="C379" s="21">
        <v>4</v>
      </c>
      <c r="E379" s="19" t="s">
        <v>2835</v>
      </c>
      <c r="G379" s="19" t="s">
        <v>69</v>
      </c>
      <c r="I379" s="42" t="s">
        <v>2834</v>
      </c>
    </row>
    <row r="380" spans="1:9" ht="38.25">
      <c r="A380" s="19" t="s">
        <v>2833</v>
      </c>
      <c r="B380" s="21">
        <v>2</v>
      </c>
      <c r="C380" s="21">
        <v>5</v>
      </c>
      <c r="D380" s="19" t="s">
        <v>2836</v>
      </c>
      <c r="E380" s="19" t="s">
        <v>2837</v>
      </c>
      <c r="G380" s="19" t="s">
        <v>69</v>
      </c>
      <c r="I380" s="42" t="s">
        <v>2834</v>
      </c>
    </row>
    <row r="381" spans="1:9" ht="38.25">
      <c r="A381" s="19" t="s">
        <v>2833</v>
      </c>
      <c r="B381" s="21">
        <v>3</v>
      </c>
      <c r="C381" s="21">
        <v>6</v>
      </c>
      <c r="D381" s="19" t="s">
        <v>1547</v>
      </c>
      <c r="E381" s="19" t="s">
        <v>2838</v>
      </c>
      <c r="F381" s="19" t="s">
        <v>2839</v>
      </c>
      <c r="G381" s="19" t="s">
        <v>69</v>
      </c>
      <c r="I381" s="42" t="s">
        <v>2834</v>
      </c>
    </row>
    <row r="382" spans="1:9" ht="25.5">
      <c r="A382" s="19" t="s">
        <v>2833</v>
      </c>
      <c r="B382" s="21" t="s">
        <v>2840</v>
      </c>
      <c r="C382" s="22" t="s">
        <v>2841</v>
      </c>
      <c r="D382" s="19" t="s">
        <v>1553</v>
      </c>
      <c r="E382" s="19" t="s">
        <v>2842</v>
      </c>
      <c r="F382" s="19" t="s">
        <v>2843</v>
      </c>
      <c r="G382" s="19" t="s">
        <v>69</v>
      </c>
      <c r="I382" s="42" t="s">
        <v>2834</v>
      </c>
    </row>
    <row r="383" spans="1:9" ht="15">
      <c r="A383" s="19" t="s">
        <v>2833</v>
      </c>
      <c r="B383" s="21">
        <v>5</v>
      </c>
      <c r="C383" s="21">
        <v>8</v>
      </c>
      <c r="D383" s="19" t="s">
        <v>1547</v>
      </c>
      <c r="E383" s="19" t="s">
        <v>2844</v>
      </c>
      <c r="F383" s="19" t="s">
        <v>2845</v>
      </c>
      <c r="G383" s="19" t="s">
        <v>69</v>
      </c>
      <c r="I383" s="42" t="s">
        <v>2834</v>
      </c>
    </row>
    <row r="384" spans="1:9" ht="38.25">
      <c r="A384" s="19" t="s">
        <v>2833</v>
      </c>
      <c r="B384" s="21">
        <v>6</v>
      </c>
      <c r="C384" s="21">
        <v>9</v>
      </c>
      <c r="E384" s="19" t="s">
        <v>2846</v>
      </c>
      <c r="F384" s="19" t="s">
        <v>2847</v>
      </c>
      <c r="G384" s="19" t="s">
        <v>69</v>
      </c>
      <c r="I384" s="42" t="s">
        <v>2834</v>
      </c>
    </row>
    <row r="385" spans="1:9" ht="15">
      <c r="A385" s="19" t="s">
        <v>2833</v>
      </c>
      <c r="B385" s="21" t="s">
        <v>2848</v>
      </c>
      <c r="C385" s="22" t="s">
        <v>2849</v>
      </c>
      <c r="E385" s="19" t="s">
        <v>2850</v>
      </c>
      <c r="F385" s="19" t="s">
        <v>2851</v>
      </c>
      <c r="G385" s="19" t="s">
        <v>69</v>
      </c>
      <c r="I385" s="42" t="s">
        <v>2834</v>
      </c>
    </row>
    <row r="386" spans="1:9" ht="38.25">
      <c r="A386" s="19" t="s">
        <v>2833</v>
      </c>
      <c r="B386" s="21">
        <v>8</v>
      </c>
      <c r="C386" s="21">
        <v>11</v>
      </c>
      <c r="E386" s="19" t="s">
        <v>2852</v>
      </c>
      <c r="F386" s="19" t="s">
        <v>2853</v>
      </c>
      <c r="G386" s="19" t="s">
        <v>69</v>
      </c>
      <c r="I386" s="42" t="s">
        <v>2834</v>
      </c>
    </row>
    <row r="387" spans="1:9" ht="38.25">
      <c r="A387" s="19" t="s">
        <v>2833</v>
      </c>
      <c r="B387" s="21" t="s">
        <v>2854</v>
      </c>
      <c r="C387" s="22" t="s">
        <v>2855</v>
      </c>
      <c r="D387" s="19" t="s">
        <v>2856</v>
      </c>
      <c r="E387" s="19" t="s">
        <v>2857</v>
      </c>
      <c r="F387" s="19" t="s">
        <v>2858</v>
      </c>
      <c r="G387" s="19" t="s">
        <v>69</v>
      </c>
      <c r="I387" s="42" t="s">
        <v>2834</v>
      </c>
    </row>
    <row r="388" spans="1:9" ht="15">
      <c r="A388" s="19" t="s">
        <v>2833</v>
      </c>
      <c r="B388" s="21">
        <v>10</v>
      </c>
      <c r="C388" s="21">
        <v>13</v>
      </c>
      <c r="E388" s="19" t="s">
        <v>2859</v>
      </c>
      <c r="F388" s="19" t="s">
        <v>2853</v>
      </c>
      <c r="G388" s="19" t="s">
        <v>69</v>
      </c>
      <c r="I388" s="42" t="s">
        <v>2834</v>
      </c>
    </row>
    <row r="389" spans="1:9" ht="25.5">
      <c r="A389" s="19" t="s">
        <v>2833</v>
      </c>
      <c r="B389" s="21">
        <v>11</v>
      </c>
      <c r="C389" s="21">
        <v>14</v>
      </c>
      <c r="E389" s="19" t="s">
        <v>2860</v>
      </c>
      <c r="F389" s="19" t="s">
        <v>2861</v>
      </c>
      <c r="G389" s="19" t="s">
        <v>69</v>
      </c>
      <c r="I389" s="42" t="s">
        <v>2834</v>
      </c>
    </row>
    <row r="390" spans="1:9" ht="25.5">
      <c r="A390" s="19" t="s">
        <v>2833</v>
      </c>
      <c r="B390" s="21">
        <v>12</v>
      </c>
      <c r="C390" s="21">
        <v>15</v>
      </c>
      <c r="D390" s="19" t="s">
        <v>2862</v>
      </c>
      <c r="E390" s="19" t="s">
        <v>2863</v>
      </c>
      <c r="F390" s="19" t="s">
        <v>2864</v>
      </c>
      <c r="G390" s="19" t="s">
        <v>69</v>
      </c>
      <c r="I390" s="42" t="s">
        <v>2834</v>
      </c>
    </row>
    <row r="391" spans="1:9" ht="25.5">
      <c r="A391" s="19" t="s">
        <v>2833</v>
      </c>
      <c r="B391" s="21" t="s">
        <v>2865</v>
      </c>
      <c r="C391" s="21" t="s">
        <v>2866</v>
      </c>
      <c r="E391" s="19" t="s">
        <v>2867</v>
      </c>
      <c r="F391" s="19" t="s">
        <v>2858</v>
      </c>
      <c r="G391" s="19" t="s">
        <v>69</v>
      </c>
      <c r="I391" s="42" t="s">
        <v>2834</v>
      </c>
    </row>
    <row r="392" spans="1:9" ht="15">
      <c r="A392" s="19" t="s">
        <v>2833</v>
      </c>
      <c r="B392" s="21">
        <v>14</v>
      </c>
      <c r="C392" s="21">
        <v>17</v>
      </c>
      <c r="E392" s="19" t="s">
        <v>2868</v>
      </c>
      <c r="I392" s="42" t="s">
        <v>2834</v>
      </c>
    </row>
    <row r="393" spans="1:9" ht="15">
      <c r="A393" s="19" t="s">
        <v>2833</v>
      </c>
      <c r="B393" s="21" t="s">
        <v>2869</v>
      </c>
      <c r="C393" s="21" t="s">
        <v>2870</v>
      </c>
      <c r="E393" s="19" t="s">
        <v>2871</v>
      </c>
      <c r="F393" s="19" t="s">
        <v>2805</v>
      </c>
      <c r="G393" s="19" t="s">
        <v>69</v>
      </c>
      <c r="I393" s="42" t="s">
        <v>2834</v>
      </c>
    </row>
    <row r="394" spans="1:9" ht="25.5">
      <c r="A394" s="19" t="s">
        <v>2833</v>
      </c>
      <c r="B394" s="21">
        <v>20</v>
      </c>
      <c r="C394" s="21">
        <v>23</v>
      </c>
      <c r="E394" s="19" t="s">
        <v>2872</v>
      </c>
      <c r="I394" s="42" t="s">
        <v>2834</v>
      </c>
    </row>
    <row r="395" spans="1:9" ht="15">
      <c r="A395" s="19" t="s">
        <v>2833</v>
      </c>
      <c r="B395" s="21">
        <v>21</v>
      </c>
      <c r="C395" s="21">
        <v>24</v>
      </c>
      <c r="E395" s="19" t="s">
        <v>2873</v>
      </c>
      <c r="I395" s="42" t="s">
        <v>2834</v>
      </c>
    </row>
    <row r="396" spans="1:9" ht="25.5">
      <c r="A396" s="19" t="s">
        <v>2833</v>
      </c>
      <c r="B396" s="21">
        <v>22</v>
      </c>
      <c r="C396" s="21">
        <v>25</v>
      </c>
      <c r="E396" s="19" t="s">
        <v>2874</v>
      </c>
      <c r="I396" s="42" t="s">
        <v>2834</v>
      </c>
    </row>
    <row r="397" spans="1:9" ht="25.5">
      <c r="A397" s="19" t="s">
        <v>2833</v>
      </c>
      <c r="B397" s="21">
        <v>23</v>
      </c>
      <c r="C397" s="21">
        <v>26</v>
      </c>
      <c r="E397" s="19" t="s">
        <v>2875</v>
      </c>
      <c r="I397" s="42" t="s">
        <v>2834</v>
      </c>
    </row>
    <row r="398" spans="1:9" ht="15">
      <c r="A398" s="19" t="s">
        <v>2833</v>
      </c>
      <c r="B398" s="21">
        <v>24</v>
      </c>
      <c r="C398" s="21">
        <v>27</v>
      </c>
      <c r="E398" s="19" t="s">
        <v>2876</v>
      </c>
      <c r="I398" s="42" t="s">
        <v>2834</v>
      </c>
    </row>
    <row r="399" spans="1:9" ht="25.5">
      <c r="A399" s="19" t="s">
        <v>2833</v>
      </c>
      <c r="B399" s="21">
        <v>25</v>
      </c>
      <c r="C399" s="21">
        <v>28</v>
      </c>
      <c r="E399" s="19" t="s">
        <v>2877</v>
      </c>
      <c r="G399" s="19" t="s">
        <v>69</v>
      </c>
      <c r="I399" s="42" t="s">
        <v>2834</v>
      </c>
    </row>
    <row r="400" spans="1:9" ht="51">
      <c r="A400" s="19" t="s">
        <v>2833</v>
      </c>
      <c r="B400" s="21" t="s">
        <v>1141</v>
      </c>
      <c r="C400" s="21" t="s">
        <v>2878</v>
      </c>
      <c r="D400" s="19" t="s">
        <v>2879</v>
      </c>
      <c r="E400" s="19" t="s">
        <v>2880</v>
      </c>
      <c r="F400" s="19" t="s">
        <v>2881</v>
      </c>
      <c r="G400" s="19" t="s">
        <v>69</v>
      </c>
      <c r="I400" s="42" t="s">
        <v>2834</v>
      </c>
    </row>
    <row r="401" spans="1:9" ht="38.25">
      <c r="A401" s="19" t="s">
        <v>2833</v>
      </c>
      <c r="B401" s="21">
        <v>28</v>
      </c>
      <c r="C401" s="21">
        <v>31</v>
      </c>
      <c r="D401" s="19" t="s">
        <v>1547</v>
      </c>
      <c r="E401" s="19" t="s">
        <v>2882</v>
      </c>
      <c r="F401" s="19" t="s">
        <v>2883</v>
      </c>
      <c r="G401" s="19" t="s">
        <v>69</v>
      </c>
      <c r="I401" s="42" t="s">
        <v>2834</v>
      </c>
    </row>
    <row r="402" spans="1:9" ht="38.25">
      <c r="A402" s="19" t="s">
        <v>2833</v>
      </c>
      <c r="B402" s="21">
        <v>29</v>
      </c>
      <c r="C402" s="21">
        <v>32</v>
      </c>
      <c r="D402" s="19" t="s">
        <v>1547</v>
      </c>
      <c r="E402" s="19" t="s">
        <v>2884</v>
      </c>
      <c r="F402" s="19" t="s">
        <v>2885</v>
      </c>
      <c r="G402" s="19" t="s">
        <v>69</v>
      </c>
      <c r="I402" s="42" t="s">
        <v>2834</v>
      </c>
    </row>
    <row r="403" spans="1:9" ht="25.5">
      <c r="A403" s="19" t="s">
        <v>2833</v>
      </c>
      <c r="B403" s="21">
        <v>30</v>
      </c>
      <c r="C403" s="21">
        <v>33</v>
      </c>
      <c r="D403" s="19" t="s">
        <v>2886</v>
      </c>
      <c r="E403" s="19" t="s">
        <v>2887</v>
      </c>
      <c r="F403" s="19" t="s">
        <v>2888</v>
      </c>
      <c r="G403" s="19" t="s">
        <v>69</v>
      </c>
      <c r="I403" s="42" t="s">
        <v>2834</v>
      </c>
    </row>
    <row r="404" spans="1:9" ht="25.5">
      <c r="A404" s="19" t="s">
        <v>2833</v>
      </c>
      <c r="B404" s="21">
        <v>31</v>
      </c>
      <c r="C404" s="21">
        <v>34</v>
      </c>
      <c r="E404" s="19" t="s">
        <v>2889</v>
      </c>
      <c r="G404" s="19" t="s">
        <v>69</v>
      </c>
      <c r="I404" s="42" t="s">
        <v>2834</v>
      </c>
    </row>
    <row r="405" spans="1:9" ht="25.5">
      <c r="A405" s="19" t="s">
        <v>2833</v>
      </c>
      <c r="B405" s="21">
        <v>32</v>
      </c>
      <c r="C405" s="21">
        <v>35</v>
      </c>
      <c r="D405" s="19" t="s">
        <v>1553</v>
      </c>
      <c r="E405" s="19" t="s">
        <v>2890</v>
      </c>
      <c r="F405" s="19" t="s">
        <v>2891</v>
      </c>
      <c r="G405" s="19" t="s">
        <v>69</v>
      </c>
      <c r="I405" s="42" t="s">
        <v>2834</v>
      </c>
    </row>
    <row r="406" spans="1:9" ht="15">
      <c r="A406" s="19" t="s">
        <v>2833</v>
      </c>
      <c r="B406" s="21">
        <v>33</v>
      </c>
      <c r="C406" s="21">
        <v>36</v>
      </c>
      <c r="E406" s="19" t="s">
        <v>2892</v>
      </c>
      <c r="F406" s="19" t="s">
        <v>2893</v>
      </c>
      <c r="G406" s="19" t="s">
        <v>69</v>
      </c>
      <c r="I406" s="42" t="s">
        <v>2834</v>
      </c>
    </row>
    <row r="407" spans="1:9" ht="25.5">
      <c r="A407" s="19" t="s">
        <v>2833</v>
      </c>
      <c r="B407" s="21">
        <v>34</v>
      </c>
      <c r="C407" s="21">
        <v>37</v>
      </c>
      <c r="D407" s="19" t="s">
        <v>2436</v>
      </c>
      <c r="E407" s="19" t="s">
        <v>2894</v>
      </c>
      <c r="F407" s="19" t="s">
        <v>2895</v>
      </c>
      <c r="G407" s="19" t="s">
        <v>69</v>
      </c>
      <c r="H407" s="19" t="s">
        <v>2896</v>
      </c>
      <c r="I407" s="42" t="s">
        <v>2834</v>
      </c>
    </row>
    <row r="408" spans="1:9" ht="51">
      <c r="A408" s="19" t="s">
        <v>2833</v>
      </c>
      <c r="B408" s="21" t="s">
        <v>2897</v>
      </c>
      <c r="C408" s="21" t="s">
        <v>2898</v>
      </c>
      <c r="D408" s="19" t="s">
        <v>2899</v>
      </c>
      <c r="E408" s="19" t="s">
        <v>2900</v>
      </c>
      <c r="F408" s="19" t="s">
        <v>2901</v>
      </c>
      <c r="G408" s="19" t="s">
        <v>69</v>
      </c>
      <c r="I408" s="42" t="s">
        <v>2834</v>
      </c>
    </row>
    <row r="409" spans="1:9" ht="51">
      <c r="A409" s="19" t="s">
        <v>2833</v>
      </c>
      <c r="B409" s="21" t="s">
        <v>2902</v>
      </c>
      <c r="C409" s="21" t="s">
        <v>2903</v>
      </c>
      <c r="D409" s="19" t="s">
        <v>2899</v>
      </c>
      <c r="E409" s="19" t="s">
        <v>2904</v>
      </c>
      <c r="F409" s="19" t="s">
        <v>2905</v>
      </c>
      <c r="G409" s="19" t="s">
        <v>69</v>
      </c>
      <c r="H409" s="19" t="s">
        <v>2896</v>
      </c>
      <c r="I409" s="42" t="s">
        <v>2834</v>
      </c>
    </row>
    <row r="410" spans="1:9" ht="25.5">
      <c r="A410" s="19" t="s">
        <v>2833</v>
      </c>
      <c r="B410" s="21">
        <v>38</v>
      </c>
      <c r="C410" s="21">
        <v>41</v>
      </c>
      <c r="D410" s="19" t="s">
        <v>1547</v>
      </c>
      <c r="E410" s="19" t="s">
        <v>2906</v>
      </c>
      <c r="F410" s="19" t="s">
        <v>2907</v>
      </c>
      <c r="G410" s="19" t="s">
        <v>69</v>
      </c>
      <c r="I410" s="42" t="s">
        <v>2834</v>
      </c>
    </row>
    <row r="411" spans="1:9" ht="25.5">
      <c r="A411" s="19" t="s">
        <v>2833</v>
      </c>
      <c r="B411" s="21">
        <v>39</v>
      </c>
      <c r="C411" s="21">
        <v>42</v>
      </c>
      <c r="D411" s="19" t="s">
        <v>1553</v>
      </c>
      <c r="E411" s="19" t="s">
        <v>2908</v>
      </c>
      <c r="F411" s="19" t="s">
        <v>2909</v>
      </c>
      <c r="G411" s="19" t="s">
        <v>69</v>
      </c>
      <c r="I411" s="42" t="s">
        <v>2834</v>
      </c>
    </row>
    <row r="412" spans="1:9" ht="38.25">
      <c r="A412" s="19" t="s">
        <v>2833</v>
      </c>
      <c r="B412" s="21">
        <v>40</v>
      </c>
      <c r="C412" s="21">
        <v>43</v>
      </c>
      <c r="D412" s="19" t="s">
        <v>1547</v>
      </c>
      <c r="E412" s="19" t="s">
        <v>2910</v>
      </c>
      <c r="F412" s="19" t="s">
        <v>2911</v>
      </c>
      <c r="G412" s="19" t="s">
        <v>69</v>
      </c>
      <c r="I412" s="42" t="s">
        <v>2834</v>
      </c>
    </row>
    <row r="413" spans="1:9" ht="25.5">
      <c r="A413" s="19" t="s">
        <v>2833</v>
      </c>
      <c r="B413" s="21">
        <v>41</v>
      </c>
      <c r="C413" s="21">
        <v>44</v>
      </c>
      <c r="D413" s="19" t="s">
        <v>1547</v>
      </c>
      <c r="E413" s="19" t="s">
        <v>2912</v>
      </c>
      <c r="F413" s="19" t="s">
        <v>2913</v>
      </c>
      <c r="G413" s="19" t="s">
        <v>69</v>
      </c>
      <c r="I413" s="42" t="s">
        <v>2834</v>
      </c>
    </row>
    <row r="414" spans="1:9" ht="25.5">
      <c r="A414" s="19" t="s">
        <v>2833</v>
      </c>
      <c r="B414" s="21">
        <v>42</v>
      </c>
      <c r="C414" s="21">
        <v>45</v>
      </c>
      <c r="D414" s="19" t="s">
        <v>1547</v>
      </c>
      <c r="E414" s="19" t="s">
        <v>2914</v>
      </c>
      <c r="F414" s="19" t="s">
        <v>2915</v>
      </c>
      <c r="G414" s="19" t="s">
        <v>69</v>
      </c>
      <c r="I414" s="42" t="s">
        <v>2834</v>
      </c>
    </row>
    <row r="415" spans="1:9" ht="15">
      <c r="A415" s="19" t="s">
        <v>2833</v>
      </c>
      <c r="B415" s="21">
        <v>43</v>
      </c>
      <c r="C415" s="21">
        <v>46</v>
      </c>
      <c r="D415" s="19" t="s">
        <v>1547</v>
      </c>
      <c r="E415" s="19" t="s">
        <v>2916</v>
      </c>
      <c r="F415" s="19" t="s">
        <v>2917</v>
      </c>
      <c r="G415" s="19" t="s">
        <v>69</v>
      </c>
      <c r="I415" s="42" t="s">
        <v>2834</v>
      </c>
    </row>
    <row r="416" spans="1:9" ht="25.5">
      <c r="A416" s="19" t="s">
        <v>2833</v>
      </c>
      <c r="B416" s="21">
        <v>44</v>
      </c>
      <c r="C416" s="21">
        <v>47</v>
      </c>
      <c r="D416" s="19" t="s">
        <v>1553</v>
      </c>
      <c r="E416" s="19" t="s">
        <v>2918</v>
      </c>
      <c r="F416" s="19" t="s">
        <v>2919</v>
      </c>
      <c r="G416" s="19" t="s">
        <v>69</v>
      </c>
      <c r="I416" s="42" t="s">
        <v>2834</v>
      </c>
    </row>
    <row r="417" spans="1:9" ht="25.5">
      <c r="A417" s="19" t="s">
        <v>2833</v>
      </c>
      <c r="B417" s="21">
        <v>45</v>
      </c>
      <c r="C417" s="21">
        <v>48</v>
      </c>
      <c r="D417" s="19" t="s">
        <v>1547</v>
      </c>
      <c r="E417" s="19" t="s">
        <v>2920</v>
      </c>
      <c r="F417" s="19" t="s">
        <v>2921</v>
      </c>
      <c r="G417" s="19" t="s">
        <v>69</v>
      </c>
      <c r="I417" s="42" t="s">
        <v>2834</v>
      </c>
    </row>
    <row r="418" spans="1:9" ht="25.5">
      <c r="A418" s="19" t="s">
        <v>2833</v>
      </c>
      <c r="B418" s="21">
        <v>46</v>
      </c>
      <c r="C418" s="21">
        <v>49</v>
      </c>
      <c r="D418" s="19" t="s">
        <v>1547</v>
      </c>
      <c r="E418" s="19" t="s">
        <v>2922</v>
      </c>
      <c r="F418" s="19" t="s">
        <v>2923</v>
      </c>
      <c r="G418" s="19" t="s">
        <v>69</v>
      </c>
      <c r="I418" s="42" t="s">
        <v>2834</v>
      </c>
    </row>
    <row r="419" spans="1:9" ht="25.5">
      <c r="A419" s="19" t="s">
        <v>2833</v>
      </c>
      <c r="B419" s="21">
        <v>47</v>
      </c>
      <c r="C419" s="21">
        <v>50</v>
      </c>
      <c r="D419" s="19" t="s">
        <v>1547</v>
      </c>
      <c r="E419" s="19" t="s">
        <v>2924</v>
      </c>
      <c r="F419" s="19" t="s">
        <v>1555</v>
      </c>
      <c r="G419" s="19" t="s">
        <v>69</v>
      </c>
      <c r="I419" s="42" t="s">
        <v>2834</v>
      </c>
    </row>
    <row r="420" spans="1:9" ht="15">
      <c r="A420" s="19" t="s">
        <v>2833</v>
      </c>
      <c r="B420" s="21">
        <v>48</v>
      </c>
      <c r="C420" s="21">
        <v>51</v>
      </c>
      <c r="D420" s="19" t="s">
        <v>1547</v>
      </c>
      <c r="E420" s="19" t="s">
        <v>2925</v>
      </c>
      <c r="F420" s="19" t="s">
        <v>1558</v>
      </c>
      <c r="G420" s="19" t="s">
        <v>69</v>
      </c>
      <c r="I420" s="42" t="s">
        <v>2834</v>
      </c>
    </row>
    <row r="421" spans="1:9" ht="25.5">
      <c r="A421" s="19" t="s">
        <v>2833</v>
      </c>
      <c r="B421" s="21">
        <v>49</v>
      </c>
      <c r="C421" s="21">
        <v>52</v>
      </c>
      <c r="D421" s="19" t="s">
        <v>1547</v>
      </c>
      <c r="E421" s="19" t="s">
        <v>2926</v>
      </c>
      <c r="F421" s="19" t="s">
        <v>2927</v>
      </c>
      <c r="G421" s="19" t="s">
        <v>69</v>
      </c>
      <c r="I421" s="42" t="s">
        <v>2834</v>
      </c>
    </row>
    <row r="422" spans="1:9" ht="15">
      <c r="A422" s="19" t="s">
        <v>2833</v>
      </c>
      <c r="B422" s="21">
        <v>50</v>
      </c>
      <c r="C422" s="21">
        <v>53</v>
      </c>
      <c r="E422" s="19" t="s">
        <v>2928</v>
      </c>
      <c r="I422" s="42" t="s">
        <v>2834</v>
      </c>
    </row>
    <row r="423" spans="1:9" ht="15">
      <c r="A423" s="19" t="s">
        <v>2833</v>
      </c>
      <c r="B423" s="21" t="s">
        <v>2929</v>
      </c>
      <c r="C423" s="21" t="s">
        <v>2930</v>
      </c>
      <c r="E423" s="19" t="s">
        <v>2931</v>
      </c>
      <c r="I423" s="42" t="s">
        <v>2834</v>
      </c>
    </row>
    <row r="424" spans="1:9" ht="15">
      <c r="A424" s="19" t="s">
        <v>2833</v>
      </c>
      <c r="B424" s="21">
        <v>57</v>
      </c>
      <c r="C424" s="21">
        <v>60</v>
      </c>
      <c r="E424" s="19" t="s">
        <v>2932</v>
      </c>
      <c r="F424" s="19" t="s">
        <v>2933</v>
      </c>
      <c r="G424" s="19" t="s">
        <v>69</v>
      </c>
      <c r="I424" s="42" t="s">
        <v>2834</v>
      </c>
    </row>
    <row r="425" spans="1:9" ht="15">
      <c r="A425" s="19" t="s">
        <v>2833</v>
      </c>
      <c r="B425" s="21">
        <v>58</v>
      </c>
      <c r="C425" s="21">
        <v>61</v>
      </c>
      <c r="E425" s="19" t="s">
        <v>2934</v>
      </c>
      <c r="F425" s="19" t="s">
        <v>2933</v>
      </c>
      <c r="G425" s="19" t="s">
        <v>69</v>
      </c>
      <c r="I425" s="42" t="s">
        <v>2834</v>
      </c>
    </row>
    <row r="426" spans="1:9" ht="15">
      <c r="A426" s="19" t="s">
        <v>2833</v>
      </c>
      <c r="B426" s="21">
        <v>59</v>
      </c>
      <c r="C426" s="21">
        <v>62</v>
      </c>
      <c r="D426" s="19" t="s">
        <v>1547</v>
      </c>
      <c r="E426" s="19" t="s">
        <v>2935</v>
      </c>
      <c r="F426" s="19" t="s">
        <v>2936</v>
      </c>
      <c r="G426" s="19" t="s">
        <v>69</v>
      </c>
      <c r="I426" s="42" t="s">
        <v>2834</v>
      </c>
    </row>
    <row r="427" spans="1:9" ht="38.25">
      <c r="A427" s="19" t="s">
        <v>2833</v>
      </c>
      <c r="B427" s="21">
        <v>60</v>
      </c>
      <c r="C427" s="21">
        <v>63</v>
      </c>
      <c r="D427" s="19" t="s">
        <v>1547</v>
      </c>
      <c r="E427" s="19" t="s">
        <v>2937</v>
      </c>
      <c r="F427" s="19" t="s">
        <v>2938</v>
      </c>
      <c r="G427" s="19" t="s">
        <v>69</v>
      </c>
      <c r="I427" s="42" t="s">
        <v>2834</v>
      </c>
    </row>
    <row r="428" spans="1:9" ht="38.25">
      <c r="A428" s="19" t="s">
        <v>2833</v>
      </c>
      <c r="B428" s="21" t="s">
        <v>1194</v>
      </c>
      <c r="C428" s="21" t="s">
        <v>2939</v>
      </c>
      <c r="D428" s="19" t="s">
        <v>1541</v>
      </c>
      <c r="E428" s="19" t="s">
        <v>2940</v>
      </c>
      <c r="F428" s="19" t="s">
        <v>2941</v>
      </c>
      <c r="G428" s="19" t="s">
        <v>69</v>
      </c>
      <c r="H428" s="19" t="s">
        <v>2942</v>
      </c>
      <c r="I428" s="42" t="s">
        <v>2834</v>
      </c>
    </row>
    <row r="429" spans="1:9" ht="25.5">
      <c r="A429" s="19" t="s">
        <v>2833</v>
      </c>
      <c r="B429" s="21">
        <v>63</v>
      </c>
      <c r="C429" s="21">
        <v>66</v>
      </c>
      <c r="E429" s="19" t="s">
        <v>2943</v>
      </c>
      <c r="G429" s="19" t="s">
        <v>69</v>
      </c>
      <c r="I429" s="42" t="s">
        <v>2834</v>
      </c>
    </row>
    <row r="430" spans="1:9" ht="25.5">
      <c r="A430" s="19" t="s">
        <v>2833</v>
      </c>
      <c r="B430" s="21">
        <v>64</v>
      </c>
      <c r="C430" s="21">
        <v>67</v>
      </c>
      <c r="D430" s="19" t="s">
        <v>2944</v>
      </c>
      <c r="E430" s="19" t="s">
        <v>2867</v>
      </c>
      <c r="F430" s="19" t="s">
        <v>2945</v>
      </c>
      <c r="G430" s="19" t="s">
        <v>69</v>
      </c>
      <c r="I430" s="42" t="s">
        <v>2834</v>
      </c>
    </row>
    <row r="431" spans="1:9" ht="15">
      <c r="A431" s="19" t="s">
        <v>2833</v>
      </c>
      <c r="B431" s="21">
        <v>65</v>
      </c>
      <c r="C431" s="21">
        <v>68</v>
      </c>
      <c r="E431" s="19" t="s">
        <v>2946</v>
      </c>
      <c r="F431" s="19" t="s">
        <v>2947</v>
      </c>
      <c r="G431" s="19" t="s">
        <v>69</v>
      </c>
      <c r="I431" s="42" t="s">
        <v>2834</v>
      </c>
    </row>
    <row r="432" spans="1:9" ht="15">
      <c r="A432" s="19" t="s">
        <v>2833</v>
      </c>
      <c r="B432" s="21">
        <v>66</v>
      </c>
      <c r="C432" s="21">
        <v>69</v>
      </c>
      <c r="E432" s="19" t="s">
        <v>2948</v>
      </c>
      <c r="F432" s="19" t="s">
        <v>2949</v>
      </c>
      <c r="G432" s="19" t="s">
        <v>69</v>
      </c>
      <c r="I432" s="42" t="s">
        <v>2834</v>
      </c>
    </row>
    <row r="433" spans="1:9" ht="15">
      <c r="A433" s="19" t="s">
        <v>2833</v>
      </c>
      <c r="B433" s="21">
        <v>67</v>
      </c>
      <c r="C433" s="21">
        <v>70</v>
      </c>
      <c r="E433" s="19" t="s">
        <v>2950</v>
      </c>
      <c r="F433" s="19" t="s">
        <v>2951</v>
      </c>
      <c r="G433" s="19" t="s">
        <v>69</v>
      </c>
      <c r="I433" s="42" t="s">
        <v>2834</v>
      </c>
    </row>
    <row r="434" spans="1:9" ht="15">
      <c r="A434" s="19" t="s">
        <v>2833</v>
      </c>
      <c r="B434" s="21" t="s">
        <v>2952</v>
      </c>
      <c r="C434" s="21">
        <v>71</v>
      </c>
      <c r="E434" s="19" t="s">
        <v>2953</v>
      </c>
      <c r="G434" s="19" t="s">
        <v>69</v>
      </c>
      <c r="I434" s="42" t="s">
        <v>2834</v>
      </c>
    </row>
    <row r="435" spans="1:9" ht="25.5">
      <c r="A435" s="19" t="s">
        <v>2833</v>
      </c>
      <c r="B435" s="21">
        <v>68</v>
      </c>
      <c r="C435" s="21">
        <v>71</v>
      </c>
      <c r="D435" s="19" t="s">
        <v>1547</v>
      </c>
      <c r="E435" s="19" t="s">
        <v>2954</v>
      </c>
      <c r="F435" s="19" t="s">
        <v>2955</v>
      </c>
      <c r="G435" s="19" t="s">
        <v>69</v>
      </c>
      <c r="I435" s="42" t="s">
        <v>2834</v>
      </c>
    </row>
    <row r="436" spans="1:9" ht="25.5">
      <c r="A436" s="19" t="s">
        <v>2833</v>
      </c>
      <c r="B436" s="21">
        <v>69</v>
      </c>
      <c r="C436" s="21">
        <v>72</v>
      </c>
      <c r="D436" s="19" t="s">
        <v>1553</v>
      </c>
      <c r="E436" s="19" t="s">
        <v>2956</v>
      </c>
      <c r="F436" s="19" t="s">
        <v>2957</v>
      </c>
      <c r="G436" s="19" t="s">
        <v>69</v>
      </c>
      <c r="I436" s="42" t="s">
        <v>2834</v>
      </c>
    </row>
    <row r="437" spans="1:9" ht="15">
      <c r="A437" s="19" t="s">
        <v>2833</v>
      </c>
      <c r="B437" s="21">
        <v>70</v>
      </c>
      <c r="C437" s="21">
        <v>73</v>
      </c>
      <c r="D437" s="19" t="s">
        <v>1547</v>
      </c>
      <c r="E437" s="19" t="s">
        <v>2958</v>
      </c>
      <c r="F437" s="19" t="s">
        <v>2959</v>
      </c>
      <c r="G437" s="19" t="s">
        <v>69</v>
      </c>
      <c r="I437" s="42" t="s">
        <v>2834</v>
      </c>
    </row>
    <row r="438" spans="1:9" ht="15">
      <c r="A438" s="19" t="s">
        <v>2833</v>
      </c>
      <c r="B438" s="21">
        <v>71</v>
      </c>
      <c r="C438" s="21">
        <v>74</v>
      </c>
      <c r="D438" s="19" t="s">
        <v>1547</v>
      </c>
      <c r="E438" s="19" t="s">
        <v>2960</v>
      </c>
      <c r="F438" s="19" t="s">
        <v>2961</v>
      </c>
      <c r="G438" s="19" t="s">
        <v>69</v>
      </c>
      <c r="I438" s="42" t="s">
        <v>2834</v>
      </c>
    </row>
    <row r="439" spans="1:9" ht="25.5">
      <c r="A439" s="19" t="s">
        <v>2833</v>
      </c>
      <c r="B439" s="21" t="s">
        <v>1213</v>
      </c>
      <c r="C439" s="21" t="s">
        <v>2962</v>
      </c>
      <c r="E439" s="19" t="s">
        <v>2963</v>
      </c>
      <c r="F439" s="19" t="s">
        <v>2964</v>
      </c>
      <c r="G439" s="19" t="s">
        <v>69</v>
      </c>
      <c r="I439" s="42" t="s">
        <v>2834</v>
      </c>
    </row>
    <row r="440" spans="1:9" ht="15">
      <c r="A440" s="19" t="s">
        <v>2833</v>
      </c>
      <c r="B440" s="21">
        <v>74</v>
      </c>
      <c r="C440" s="21">
        <v>77</v>
      </c>
      <c r="E440" s="19" t="s">
        <v>2965</v>
      </c>
      <c r="I440" s="42" t="s">
        <v>2834</v>
      </c>
    </row>
    <row r="441" spans="1:9" ht="15">
      <c r="A441" s="19" t="s">
        <v>2833</v>
      </c>
      <c r="B441" s="21" t="s">
        <v>2966</v>
      </c>
      <c r="C441" s="21" t="s">
        <v>2967</v>
      </c>
      <c r="E441" s="19" t="s">
        <v>2968</v>
      </c>
      <c r="I441" s="42" t="s">
        <v>2834</v>
      </c>
    </row>
    <row r="442" spans="1:9" ht="38.25">
      <c r="A442" s="19" t="s">
        <v>2833</v>
      </c>
      <c r="B442" s="21" t="s">
        <v>2969</v>
      </c>
      <c r="C442" s="21" t="s">
        <v>2970</v>
      </c>
      <c r="D442" s="19" t="s">
        <v>1541</v>
      </c>
      <c r="E442" s="19" t="s">
        <v>2971</v>
      </c>
      <c r="G442" s="19" t="s">
        <v>69</v>
      </c>
      <c r="I442" s="42" t="s">
        <v>2834</v>
      </c>
    </row>
    <row r="443" spans="1:9" ht="15">
      <c r="A443" s="19" t="s">
        <v>2833</v>
      </c>
      <c r="B443" s="21" t="s">
        <v>2972</v>
      </c>
      <c r="C443" s="21" t="s">
        <v>2973</v>
      </c>
      <c r="E443" s="19" t="s">
        <v>2974</v>
      </c>
      <c r="G443" s="19" t="s">
        <v>69</v>
      </c>
      <c r="I443" s="42" t="s">
        <v>2834</v>
      </c>
    </row>
    <row r="444" spans="1:9" ht="15">
      <c r="A444" s="19" t="s">
        <v>2833</v>
      </c>
      <c r="B444" s="21">
        <v>87</v>
      </c>
      <c r="C444" s="21">
        <v>90</v>
      </c>
      <c r="E444" s="19" t="s">
        <v>2975</v>
      </c>
      <c r="F444" s="19" t="s">
        <v>2976</v>
      </c>
      <c r="I444" s="42" t="s">
        <v>2834</v>
      </c>
    </row>
    <row r="445" spans="1:9" ht="25.5">
      <c r="A445" s="19" t="s">
        <v>2833</v>
      </c>
      <c r="B445" s="21">
        <v>88</v>
      </c>
      <c r="C445" s="21">
        <v>91</v>
      </c>
      <c r="D445" s="19" t="s">
        <v>1547</v>
      </c>
      <c r="E445" s="19" t="s">
        <v>2977</v>
      </c>
      <c r="F445" s="19" t="s">
        <v>2978</v>
      </c>
      <c r="G445" s="19" t="s">
        <v>69</v>
      </c>
      <c r="I445" s="42" t="s">
        <v>2834</v>
      </c>
    </row>
    <row r="446" spans="1:9" ht="25.5">
      <c r="A446" s="19" t="s">
        <v>2833</v>
      </c>
      <c r="B446" s="21" t="s">
        <v>2979</v>
      </c>
      <c r="C446" s="21" t="s">
        <v>2431</v>
      </c>
      <c r="D446" s="19" t="s">
        <v>2980</v>
      </c>
      <c r="E446" s="19" t="s">
        <v>2981</v>
      </c>
      <c r="F446" s="19" t="s">
        <v>2982</v>
      </c>
      <c r="G446" s="19" t="s">
        <v>69</v>
      </c>
      <c r="I446" s="42" t="s">
        <v>2834</v>
      </c>
    </row>
    <row r="447" spans="1:9" ht="15">
      <c r="A447" s="19" t="s">
        <v>2833</v>
      </c>
      <c r="B447" s="21">
        <v>90</v>
      </c>
      <c r="C447" s="21">
        <v>93</v>
      </c>
      <c r="E447" s="19" t="s">
        <v>2983</v>
      </c>
      <c r="I447" s="42" t="s">
        <v>2834</v>
      </c>
    </row>
    <row r="448" spans="1:9" ht="15">
      <c r="A448" s="19" t="s">
        <v>2833</v>
      </c>
      <c r="B448" s="21">
        <v>91</v>
      </c>
      <c r="C448" s="21">
        <v>94</v>
      </c>
      <c r="D448" s="19" t="s">
        <v>2984</v>
      </c>
      <c r="E448" s="19" t="s">
        <v>2985</v>
      </c>
      <c r="F448" s="19" t="s">
        <v>2986</v>
      </c>
      <c r="G448" s="19" t="s">
        <v>69</v>
      </c>
      <c r="I448" s="42" t="s">
        <v>2834</v>
      </c>
    </row>
    <row r="449" spans="1:9" ht="15">
      <c r="A449" s="19" t="s">
        <v>2833</v>
      </c>
      <c r="B449" s="21">
        <v>92</v>
      </c>
      <c r="C449" s="21">
        <v>95</v>
      </c>
      <c r="E449" s="19" t="s">
        <v>2987</v>
      </c>
      <c r="G449" s="19" t="s">
        <v>69</v>
      </c>
      <c r="I449" s="42" t="s">
        <v>2834</v>
      </c>
    </row>
    <row r="450" spans="1:9" ht="25.5">
      <c r="A450" s="19" t="s">
        <v>2833</v>
      </c>
      <c r="B450" s="21" t="s">
        <v>2988</v>
      </c>
      <c r="C450" s="21">
        <v>96</v>
      </c>
      <c r="E450" s="19" t="s">
        <v>2989</v>
      </c>
      <c r="F450" s="19" t="s">
        <v>2990</v>
      </c>
      <c r="G450" s="19" t="s">
        <v>69</v>
      </c>
      <c r="I450" s="42" t="s">
        <v>2834</v>
      </c>
    </row>
    <row r="451" spans="1:9" ht="15">
      <c r="A451" s="19" t="s">
        <v>2833</v>
      </c>
      <c r="B451" s="21">
        <v>93</v>
      </c>
      <c r="C451" s="21">
        <v>96</v>
      </c>
      <c r="E451" s="19" t="s">
        <v>2991</v>
      </c>
      <c r="G451" s="19" t="s">
        <v>69</v>
      </c>
      <c r="I451" s="42" t="s">
        <v>2834</v>
      </c>
    </row>
    <row r="452" spans="1:9" ht="15">
      <c r="A452" s="19" t="s">
        <v>2833</v>
      </c>
      <c r="B452" s="21" t="s">
        <v>2992</v>
      </c>
      <c r="C452" s="21">
        <v>97</v>
      </c>
      <c r="E452" s="19" t="s">
        <v>2993</v>
      </c>
      <c r="F452" s="19" t="s">
        <v>2994</v>
      </c>
      <c r="G452" s="19" t="s">
        <v>69</v>
      </c>
      <c r="I452" s="42" t="s">
        <v>2834</v>
      </c>
    </row>
    <row r="453" spans="1:9" ht="25.5">
      <c r="A453" s="19" t="s">
        <v>2833</v>
      </c>
      <c r="B453" s="21">
        <v>94</v>
      </c>
      <c r="C453" s="21" t="s">
        <v>1869</v>
      </c>
      <c r="D453" s="19" t="s">
        <v>2995</v>
      </c>
      <c r="E453" s="19" t="s">
        <v>2996</v>
      </c>
      <c r="F453" s="19" t="s">
        <v>2997</v>
      </c>
      <c r="G453" s="19" t="s">
        <v>69</v>
      </c>
      <c r="I453" s="42" t="s">
        <v>2834</v>
      </c>
    </row>
    <row r="454" spans="1:9" ht="15">
      <c r="A454" s="19" t="s">
        <v>2833</v>
      </c>
      <c r="B454" s="21" t="s">
        <v>2443</v>
      </c>
      <c r="C454" s="21" t="s">
        <v>2998</v>
      </c>
      <c r="E454" s="19" t="s">
        <v>2999</v>
      </c>
      <c r="F454" s="19" t="s">
        <v>1546</v>
      </c>
      <c r="G454" s="19" t="s">
        <v>69</v>
      </c>
      <c r="I454" s="42" t="s">
        <v>2834</v>
      </c>
    </row>
    <row r="455" spans="1:9" ht="25.5">
      <c r="A455" s="19" t="s">
        <v>2833</v>
      </c>
      <c r="B455" s="21">
        <v>97</v>
      </c>
      <c r="C455" s="21">
        <v>100</v>
      </c>
      <c r="D455" s="19" t="s">
        <v>1547</v>
      </c>
      <c r="E455" s="19" t="s">
        <v>3000</v>
      </c>
      <c r="F455" s="19" t="s">
        <v>3001</v>
      </c>
      <c r="G455" s="19" t="s">
        <v>69</v>
      </c>
      <c r="I455" s="42" t="s">
        <v>2834</v>
      </c>
    </row>
    <row r="456" spans="1:9" ht="25.5">
      <c r="A456" s="19" t="s">
        <v>2833</v>
      </c>
      <c r="B456" s="21">
        <v>98</v>
      </c>
      <c r="C456" s="21">
        <v>101</v>
      </c>
      <c r="D456" s="19" t="s">
        <v>1547</v>
      </c>
      <c r="E456" s="19" t="s">
        <v>3002</v>
      </c>
      <c r="F456" s="19" t="s">
        <v>3003</v>
      </c>
      <c r="G456" s="19" t="s">
        <v>69</v>
      </c>
      <c r="I456" s="42" t="s">
        <v>2834</v>
      </c>
    </row>
    <row r="457" spans="1:9" ht="63.75">
      <c r="A457" s="19" t="s">
        <v>2833</v>
      </c>
      <c r="B457" s="21" t="s">
        <v>1873</v>
      </c>
      <c r="C457" s="21" t="s">
        <v>1252</v>
      </c>
      <c r="D457" s="19" t="s">
        <v>3004</v>
      </c>
      <c r="E457" s="19" t="s">
        <v>3005</v>
      </c>
      <c r="F457" s="19" t="s">
        <v>3006</v>
      </c>
      <c r="G457" s="19" t="s">
        <v>69</v>
      </c>
      <c r="H457" s="19" t="s">
        <v>3007</v>
      </c>
      <c r="I457" s="42" t="s">
        <v>2834</v>
      </c>
    </row>
    <row r="458" spans="1:9" ht="51">
      <c r="A458" s="19" t="s">
        <v>2833</v>
      </c>
      <c r="B458" s="21" t="s">
        <v>3008</v>
      </c>
      <c r="C458" s="21" t="s">
        <v>2483</v>
      </c>
      <c r="E458" s="19" t="s">
        <v>3009</v>
      </c>
      <c r="F458" s="19" t="s">
        <v>3010</v>
      </c>
      <c r="G458" s="19" t="s">
        <v>69</v>
      </c>
      <c r="I458" s="42" t="s">
        <v>2834</v>
      </c>
    </row>
    <row r="459" spans="1:9" ht="25.5">
      <c r="A459" s="19" t="s">
        <v>2833</v>
      </c>
      <c r="B459" s="21">
        <v>102</v>
      </c>
      <c r="C459" s="21">
        <v>105</v>
      </c>
      <c r="D459" s="19" t="s">
        <v>3011</v>
      </c>
      <c r="E459" s="19" t="s">
        <v>3012</v>
      </c>
      <c r="F459" s="19" t="s">
        <v>3013</v>
      </c>
      <c r="G459" s="19" t="s">
        <v>69</v>
      </c>
      <c r="I459" s="42" t="s">
        <v>2834</v>
      </c>
    </row>
    <row r="460" spans="1:9" ht="38.25">
      <c r="A460" s="19" t="s">
        <v>2833</v>
      </c>
      <c r="B460" s="21">
        <v>103</v>
      </c>
      <c r="C460" s="21">
        <v>106</v>
      </c>
      <c r="D460" s="19" t="s">
        <v>3014</v>
      </c>
      <c r="E460" s="19" t="s">
        <v>3015</v>
      </c>
      <c r="I460" s="42" t="s">
        <v>2834</v>
      </c>
    </row>
    <row r="461" spans="1:9" ht="51">
      <c r="A461" s="19" t="s">
        <v>2833</v>
      </c>
      <c r="B461" s="21" t="s">
        <v>3016</v>
      </c>
      <c r="C461" s="21" t="s">
        <v>1019</v>
      </c>
      <c r="D461" s="19" t="s">
        <v>3017</v>
      </c>
      <c r="E461" s="19" t="s">
        <v>3018</v>
      </c>
      <c r="F461" s="19" t="s">
        <v>3019</v>
      </c>
      <c r="G461" s="19" t="s">
        <v>69</v>
      </c>
      <c r="I461" s="42" t="s">
        <v>2834</v>
      </c>
    </row>
    <row r="462" spans="1:9" ht="25.5">
      <c r="A462" s="19" t="s">
        <v>2833</v>
      </c>
      <c r="B462" s="21">
        <v>105</v>
      </c>
      <c r="C462" s="21">
        <v>108</v>
      </c>
      <c r="D462" s="19" t="s">
        <v>1547</v>
      </c>
      <c r="E462" s="19" t="s">
        <v>3020</v>
      </c>
      <c r="F462" s="19" t="s">
        <v>3021</v>
      </c>
      <c r="G462" s="19" t="s">
        <v>69</v>
      </c>
      <c r="I462" s="42" t="s">
        <v>2834</v>
      </c>
    </row>
    <row r="463" spans="1:9" ht="38.25">
      <c r="A463" s="19" t="s">
        <v>2833</v>
      </c>
      <c r="B463" s="21">
        <v>106</v>
      </c>
      <c r="C463" s="21">
        <v>109</v>
      </c>
      <c r="D463" s="19" t="s">
        <v>3011</v>
      </c>
      <c r="E463" s="19" t="s">
        <v>3022</v>
      </c>
      <c r="F463" s="19" t="s">
        <v>3023</v>
      </c>
      <c r="G463" s="19" t="s">
        <v>69</v>
      </c>
      <c r="I463" s="42" t="s">
        <v>2834</v>
      </c>
    </row>
    <row r="464" spans="1:9" ht="25.5">
      <c r="A464" s="19" t="s">
        <v>2833</v>
      </c>
      <c r="B464" s="21">
        <v>107</v>
      </c>
      <c r="C464" s="21">
        <v>110</v>
      </c>
      <c r="D464" s="19" t="s">
        <v>3024</v>
      </c>
      <c r="E464" s="19" t="s">
        <v>3025</v>
      </c>
      <c r="F464" s="19" t="s">
        <v>3026</v>
      </c>
      <c r="G464" s="19" t="s">
        <v>69</v>
      </c>
      <c r="I464" s="42" t="s">
        <v>2834</v>
      </c>
    </row>
    <row r="465" spans="1:9" ht="15">
      <c r="A465" s="19" t="s">
        <v>2833</v>
      </c>
      <c r="C465" s="21">
        <v>111</v>
      </c>
      <c r="E465" s="19" t="s">
        <v>1866</v>
      </c>
      <c r="I465" s="42" t="s">
        <v>2834</v>
      </c>
    </row>
    <row r="466" spans="1:9" ht="25.5">
      <c r="A466" s="19" t="s">
        <v>2833</v>
      </c>
      <c r="B466" s="21" t="s">
        <v>3027</v>
      </c>
      <c r="C466" s="21" t="s">
        <v>3028</v>
      </c>
      <c r="E466" s="19" t="s">
        <v>3029</v>
      </c>
      <c r="F466" s="19" t="s">
        <v>3030</v>
      </c>
      <c r="G466" s="19" t="s">
        <v>69</v>
      </c>
      <c r="I466" s="42" t="s">
        <v>2834</v>
      </c>
    </row>
    <row r="467" spans="1:9" ht="25.5">
      <c r="A467" s="19" t="s">
        <v>2833</v>
      </c>
      <c r="B467" s="21" t="s">
        <v>3031</v>
      </c>
      <c r="C467" s="21" t="s">
        <v>1272</v>
      </c>
      <c r="D467" s="19" t="s">
        <v>2944</v>
      </c>
      <c r="E467" s="19" t="s">
        <v>2867</v>
      </c>
      <c r="F467" s="19" t="s">
        <v>3032</v>
      </c>
      <c r="G467" s="19" t="s">
        <v>69</v>
      </c>
      <c r="I467" s="42" t="s">
        <v>2834</v>
      </c>
    </row>
    <row r="468" spans="1:9" ht="15">
      <c r="A468" s="19" t="s">
        <v>2833</v>
      </c>
      <c r="B468" s="21">
        <v>112</v>
      </c>
      <c r="C468" s="21">
        <v>116</v>
      </c>
      <c r="E468" s="19" t="s">
        <v>3033</v>
      </c>
      <c r="G468" s="19" t="s">
        <v>69</v>
      </c>
      <c r="I468" s="42" t="s">
        <v>2834</v>
      </c>
    </row>
    <row r="469" spans="1:9" ht="15">
      <c r="A469" s="19" t="s">
        <v>2833</v>
      </c>
      <c r="B469" s="21">
        <v>113</v>
      </c>
      <c r="C469" s="21">
        <v>117</v>
      </c>
      <c r="D469" s="19" t="s">
        <v>3034</v>
      </c>
      <c r="E469" s="19" t="s">
        <v>3035</v>
      </c>
      <c r="F469" s="19" t="s">
        <v>3036</v>
      </c>
      <c r="G469" s="19" t="s">
        <v>69</v>
      </c>
      <c r="I469" s="42" t="s">
        <v>2834</v>
      </c>
    </row>
    <row r="470" spans="1:9" ht="25.5">
      <c r="A470" s="19" t="s">
        <v>2833</v>
      </c>
      <c r="B470" s="21">
        <v>114</v>
      </c>
      <c r="C470" s="21">
        <v>118</v>
      </c>
      <c r="D470" s="19" t="s">
        <v>3037</v>
      </c>
      <c r="E470" s="19" t="s">
        <v>3038</v>
      </c>
      <c r="F470" s="19" t="s">
        <v>3039</v>
      </c>
      <c r="G470" s="19" t="s">
        <v>69</v>
      </c>
      <c r="I470" s="42" t="s">
        <v>2834</v>
      </c>
    </row>
    <row r="471" spans="1:9" ht="15">
      <c r="A471" s="19" t="s">
        <v>2833</v>
      </c>
      <c r="B471" s="21">
        <v>115</v>
      </c>
      <c r="C471" s="21">
        <v>119</v>
      </c>
      <c r="D471" s="19" t="s">
        <v>3040</v>
      </c>
      <c r="E471" s="19" t="s">
        <v>3041</v>
      </c>
      <c r="F471" s="19" t="s">
        <v>3042</v>
      </c>
      <c r="G471" s="19" t="s">
        <v>69</v>
      </c>
      <c r="I471" s="42" t="s">
        <v>2834</v>
      </c>
    </row>
    <row r="472" spans="1:9" ht="38.25">
      <c r="A472" s="19" t="s">
        <v>2833</v>
      </c>
      <c r="B472" s="21">
        <v>116</v>
      </c>
      <c r="C472" s="21">
        <v>120</v>
      </c>
      <c r="D472" s="19" t="s">
        <v>3040</v>
      </c>
      <c r="E472" s="19" t="s">
        <v>3043</v>
      </c>
      <c r="F472" s="19" t="s">
        <v>3044</v>
      </c>
      <c r="G472" s="19" t="s">
        <v>69</v>
      </c>
      <c r="I472" s="42" t="s">
        <v>2834</v>
      </c>
    </row>
    <row r="473" spans="1:9" ht="25.5">
      <c r="A473" s="19" t="s">
        <v>2833</v>
      </c>
      <c r="B473" s="21">
        <v>117</v>
      </c>
      <c r="C473" s="21">
        <v>121</v>
      </c>
      <c r="D473" s="19" t="s">
        <v>3045</v>
      </c>
      <c r="E473" s="19" t="s">
        <v>3046</v>
      </c>
      <c r="F473" s="19" t="s">
        <v>3047</v>
      </c>
      <c r="G473" s="19" t="s">
        <v>69</v>
      </c>
      <c r="I473" s="42" t="s">
        <v>2834</v>
      </c>
    </row>
    <row r="474" spans="1:9" ht="15">
      <c r="A474" s="19" t="s">
        <v>2833</v>
      </c>
      <c r="B474" s="21">
        <v>118</v>
      </c>
      <c r="C474" s="21">
        <v>122</v>
      </c>
      <c r="E474" s="19" t="s">
        <v>3048</v>
      </c>
      <c r="G474" s="19" t="s">
        <v>69</v>
      </c>
      <c r="I474" s="42" t="s">
        <v>2834</v>
      </c>
    </row>
    <row r="475" spans="1:9" ht="15">
      <c r="A475" s="19" t="s">
        <v>2833</v>
      </c>
      <c r="B475" s="21" t="s">
        <v>3049</v>
      </c>
      <c r="C475" s="21" t="s">
        <v>2498</v>
      </c>
      <c r="E475" s="19" t="s">
        <v>2859</v>
      </c>
      <c r="I475" s="42" t="s">
        <v>2834</v>
      </c>
    </row>
    <row r="476" spans="1:9" ht="15">
      <c r="A476" s="19" t="s">
        <v>2833</v>
      </c>
      <c r="B476" s="21">
        <v>121</v>
      </c>
      <c r="C476" s="21">
        <v>125</v>
      </c>
      <c r="D476" s="19" t="s">
        <v>194</v>
      </c>
      <c r="E476" s="19" t="s">
        <v>3050</v>
      </c>
      <c r="F476" s="19" t="s">
        <v>164</v>
      </c>
      <c r="G476" s="19" t="s">
        <v>69</v>
      </c>
      <c r="I476" s="42" t="s">
        <v>2834</v>
      </c>
    </row>
    <row r="477" spans="1:9" ht="15">
      <c r="A477" s="19" t="s">
        <v>2833</v>
      </c>
      <c r="B477" s="21">
        <v>122</v>
      </c>
      <c r="C477" s="21">
        <v>126</v>
      </c>
      <c r="D477" s="19" t="s">
        <v>194</v>
      </c>
      <c r="E477" s="19" t="s">
        <v>3051</v>
      </c>
      <c r="F477" s="19" t="s">
        <v>3052</v>
      </c>
      <c r="G477" s="19" t="s">
        <v>69</v>
      </c>
      <c r="I477" s="42" t="s">
        <v>2834</v>
      </c>
    </row>
    <row r="478" spans="1:9" ht="15">
      <c r="A478" s="19" t="s">
        <v>2833</v>
      </c>
      <c r="B478" s="21" t="s">
        <v>3053</v>
      </c>
      <c r="C478" s="21" t="s">
        <v>1939</v>
      </c>
      <c r="E478" s="19" t="s">
        <v>3054</v>
      </c>
      <c r="F478" s="19" t="s">
        <v>3055</v>
      </c>
      <c r="G478" s="19" t="s">
        <v>69</v>
      </c>
      <c r="I478" s="42" t="s">
        <v>2834</v>
      </c>
    </row>
    <row r="479" spans="1:9" ht="25.5">
      <c r="A479" s="19" t="s">
        <v>2833</v>
      </c>
      <c r="B479" s="21">
        <v>124</v>
      </c>
      <c r="C479" s="21">
        <v>128</v>
      </c>
      <c r="D479" s="19" t="s">
        <v>3056</v>
      </c>
      <c r="E479" s="19" t="s">
        <v>3057</v>
      </c>
      <c r="F479" s="19" t="s">
        <v>3058</v>
      </c>
      <c r="G479" s="19" t="s">
        <v>69</v>
      </c>
      <c r="I479" s="42" t="s">
        <v>2834</v>
      </c>
    </row>
    <row r="480" spans="1:9" ht="76.5">
      <c r="A480" s="19" t="s">
        <v>2833</v>
      </c>
      <c r="B480" s="21" t="s">
        <v>3059</v>
      </c>
      <c r="C480" s="21" t="s">
        <v>3060</v>
      </c>
      <c r="D480" s="19" t="s">
        <v>3056</v>
      </c>
      <c r="E480" s="19" t="s">
        <v>3061</v>
      </c>
      <c r="F480" s="19" t="s">
        <v>3062</v>
      </c>
      <c r="G480" s="19" t="s">
        <v>69</v>
      </c>
      <c r="I480" s="42" t="s">
        <v>2834</v>
      </c>
    </row>
    <row r="481" spans="1:9" ht="25.5">
      <c r="A481" s="19" t="s">
        <v>2833</v>
      </c>
      <c r="B481" s="21">
        <v>127</v>
      </c>
      <c r="C481" s="21">
        <v>131</v>
      </c>
      <c r="D481" s="19" t="s">
        <v>3056</v>
      </c>
      <c r="E481" s="19" t="s">
        <v>3063</v>
      </c>
      <c r="F481" s="19" t="s">
        <v>3062</v>
      </c>
      <c r="G481" s="19" t="s">
        <v>69</v>
      </c>
      <c r="H481" s="19" t="s">
        <v>3064</v>
      </c>
      <c r="I481" s="42" t="s">
        <v>2834</v>
      </c>
    </row>
    <row r="482" spans="1:9" ht="25.5">
      <c r="A482" s="19" t="s">
        <v>2833</v>
      </c>
      <c r="B482" s="21">
        <v>128</v>
      </c>
      <c r="C482" s="21">
        <v>132</v>
      </c>
      <c r="D482" s="19" t="s">
        <v>3065</v>
      </c>
      <c r="E482" s="19" t="s">
        <v>3066</v>
      </c>
      <c r="F482" s="19" t="s">
        <v>3067</v>
      </c>
      <c r="G482" s="19" t="s">
        <v>69</v>
      </c>
      <c r="I482" s="42" t="s">
        <v>2834</v>
      </c>
    </row>
    <row r="483" spans="1:9" ht="25.5">
      <c r="A483" s="19" t="s">
        <v>2833</v>
      </c>
      <c r="B483" s="21" t="s">
        <v>2520</v>
      </c>
      <c r="C483" s="21" t="s">
        <v>1937</v>
      </c>
      <c r="E483" s="19" t="s">
        <v>3068</v>
      </c>
      <c r="F483" s="19" t="s">
        <v>3069</v>
      </c>
      <c r="G483" s="19" t="s">
        <v>69</v>
      </c>
      <c r="I483" s="42" t="s">
        <v>2834</v>
      </c>
    </row>
    <row r="484" spans="1:9" ht="89.25">
      <c r="A484" s="19" t="s">
        <v>2833</v>
      </c>
      <c r="B484" s="21" t="s">
        <v>3070</v>
      </c>
      <c r="C484" s="21" t="s">
        <v>3071</v>
      </c>
      <c r="E484" s="19" t="s">
        <v>3072</v>
      </c>
      <c r="F484" s="19" t="s">
        <v>3073</v>
      </c>
      <c r="G484" s="19" t="s">
        <v>69</v>
      </c>
      <c r="I484" s="42" t="s">
        <v>2834</v>
      </c>
    </row>
    <row r="485" spans="1:9" ht="25.5">
      <c r="A485" s="19" t="s">
        <v>2833</v>
      </c>
      <c r="B485" s="21">
        <v>132</v>
      </c>
      <c r="C485" s="21">
        <v>136</v>
      </c>
      <c r="E485" s="19" t="s">
        <v>3074</v>
      </c>
      <c r="F485" s="19" t="s">
        <v>3075</v>
      </c>
      <c r="G485" s="19" t="s">
        <v>69</v>
      </c>
      <c r="I485" s="42" t="s">
        <v>2834</v>
      </c>
    </row>
    <row r="486" spans="1:9" ht="38.25">
      <c r="A486" s="19" t="s">
        <v>2833</v>
      </c>
      <c r="B486" s="21" t="s">
        <v>3076</v>
      </c>
      <c r="C486" s="21" t="s">
        <v>3077</v>
      </c>
      <c r="E486" s="19" t="s">
        <v>3078</v>
      </c>
      <c r="F486" s="19" t="s">
        <v>3079</v>
      </c>
      <c r="G486" s="19" t="s">
        <v>69</v>
      </c>
      <c r="I486" s="42" t="s">
        <v>2834</v>
      </c>
    </row>
    <row r="487" spans="1:9" ht="25.5">
      <c r="A487" s="19" t="s">
        <v>2833</v>
      </c>
      <c r="B487" s="21" t="s">
        <v>3080</v>
      </c>
      <c r="C487" s="21" t="s">
        <v>3081</v>
      </c>
      <c r="D487" s="19" t="s">
        <v>3082</v>
      </c>
      <c r="E487" s="19" t="s">
        <v>3083</v>
      </c>
      <c r="F487" s="19" t="s">
        <v>3084</v>
      </c>
      <c r="G487" s="19" t="s">
        <v>69</v>
      </c>
      <c r="I487" s="42" t="s">
        <v>2834</v>
      </c>
    </row>
    <row r="488" spans="1:9" ht="15">
      <c r="A488" s="19" t="s">
        <v>2833</v>
      </c>
      <c r="B488" s="21">
        <v>135</v>
      </c>
      <c r="C488" s="21">
        <v>139</v>
      </c>
      <c r="E488" s="19" t="s">
        <v>3085</v>
      </c>
      <c r="I488" s="42" t="s">
        <v>2834</v>
      </c>
    </row>
    <row r="489" spans="1:9" ht="38.25">
      <c r="A489" s="19" t="s">
        <v>2833</v>
      </c>
      <c r="B489" s="21">
        <v>136</v>
      </c>
      <c r="C489" s="21">
        <v>140</v>
      </c>
      <c r="D489" s="19" t="s">
        <v>1541</v>
      </c>
      <c r="E489" s="19" t="s">
        <v>3086</v>
      </c>
      <c r="F489" s="19" t="s">
        <v>3087</v>
      </c>
      <c r="G489" s="19" t="s">
        <v>69</v>
      </c>
      <c r="I489" s="42" t="s">
        <v>2834</v>
      </c>
    </row>
    <row r="490" spans="1:9" ht="25.5">
      <c r="A490" s="19" t="s">
        <v>2833</v>
      </c>
      <c r="B490" s="21">
        <v>137</v>
      </c>
      <c r="C490" s="21">
        <v>141</v>
      </c>
      <c r="D490" s="19" t="s">
        <v>3082</v>
      </c>
      <c r="E490" s="19" t="s">
        <v>3088</v>
      </c>
      <c r="F490" s="19" t="s">
        <v>3089</v>
      </c>
      <c r="G490" s="19" t="s">
        <v>69</v>
      </c>
      <c r="I490" s="42" t="s">
        <v>2834</v>
      </c>
    </row>
    <row r="491" spans="1:9" ht="15">
      <c r="A491" s="19" t="s">
        <v>2833</v>
      </c>
      <c r="B491" s="21">
        <v>138</v>
      </c>
      <c r="C491" s="21">
        <v>142</v>
      </c>
      <c r="D491" s="19" t="s">
        <v>194</v>
      </c>
      <c r="E491" s="19" t="s">
        <v>3090</v>
      </c>
      <c r="F491" s="19" t="s">
        <v>3091</v>
      </c>
      <c r="G491" s="19" t="s">
        <v>69</v>
      </c>
      <c r="I491" s="42" t="s">
        <v>2834</v>
      </c>
    </row>
    <row r="492" spans="1:9" ht="98.25" customHeight="1">
      <c r="A492" s="19" t="s">
        <v>2833</v>
      </c>
      <c r="B492" s="21" t="s">
        <v>3092</v>
      </c>
      <c r="C492" s="21" t="s">
        <v>2553</v>
      </c>
      <c r="E492" s="19" t="s">
        <v>3093</v>
      </c>
      <c r="I492" s="42" t="s">
        <v>2834</v>
      </c>
    </row>
    <row r="493" spans="1:9" ht="25.5">
      <c r="A493" s="19" t="s">
        <v>2833</v>
      </c>
      <c r="B493" s="21">
        <v>140</v>
      </c>
      <c r="C493" s="21">
        <v>144</v>
      </c>
      <c r="E493" s="19" t="s">
        <v>3094</v>
      </c>
      <c r="F493" s="19" t="s">
        <v>3095</v>
      </c>
      <c r="G493" s="19" t="s">
        <v>69</v>
      </c>
      <c r="I493" s="42" t="s">
        <v>2834</v>
      </c>
    </row>
    <row r="494" spans="1:9" ht="15">
      <c r="A494" s="19" t="s">
        <v>2833</v>
      </c>
      <c r="B494" s="21">
        <v>141</v>
      </c>
      <c r="C494" s="21">
        <v>145</v>
      </c>
      <c r="E494" s="19" t="s">
        <v>3096</v>
      </c>
      <c r="I494" s="42" t="s">
        <v>2834</v>
      </c>
    </row>
    <row r="495" spans="1:9" ht="38.25">
      <c r="A495" s="19" t="s">
        <v>2833</v>
      </c>
      <c r="B495" s="21" t="s">
        <v>2549</v>
      </c>
      <c r="C495" s="21" t="s">
        <v>3097</v>
      </c>
      <c r="D495" s="19" t="s">
        <v>3098</v>
      </c>
      <c r="E495" s="19" t="s">
        <v>3099</v>
      </c>
      <c r="F495" s="19" t="s">
        <v>3100</v>
      </c>
      <c r="G495" s="19" t="s">
        <v>69</v>
      </c>
      <c r="I495" s="42" t="s">
        <v>2834</v>
      </c>
    </row>
    <row r="496" spans="1:9" ht="25.5">
      <c r="A496" s="19" t="s">
        <v>2833</v>
      </c>
      <c r="B496" s="21">
        <v>143</v>
      </c>
      <c r="C496" s="21">
        <v>147</v>
      </c>
      <c r="D496" s="19" t="s">
        <v>3101</v>
      </c>
      <c r="E496" s="19" t="s">
        <v>3102</v>
      </c>
      <c r="F496" s="19" t="s">
        <v>3103</v>
      </c>
      <c r="G496" s="19" t="s">
        <v>69</v>
      </c>
      <c r="I496" s="42" t="s">
        <v>2834</v>
      </c>
    </row>
    <row r="497" spans="1:9" ht="25.5">
      <c r="A497" s="19" t="s">
        <v>2833</v>
      </c>
      <c r="B497" s="21" t="s">
        <v>3104</v>
      </c>
      <c r="C497" s="21" t="s">
        <v>1957</v>
      </c>
      <c r="E497" s="19" t="s">
        <v>3105</v>
      </c>
      <c r="F497" s="19" t="s">
        <v>3106</v>
      </c>
      <c r="G497" s="19" t="s">
        <v>69</v>
      </c>
      <c r="I497" s="42" t="s">
        <v>2834</v>
      </c>
    </row>
    <row r="498" spans="1:9" ht="25.5">
      <c r="A498" s="19" t="s">
        <v>2833</v>
      </c>
      <c r="B498" s="21" t="s">
        <v>3107</v>
      </c>
      <c r="C498" s="21" t="s">
        <v>3108</v>
      </c>
      <c r="D498" s="19" t="s">
        <v>3109</v>
      </c>
      <c r="E498" s="19" t="s">
        <v>3110</v>
      </c>
      <c r="G498" s="19" t="s">
        <v>69</v>
      </c>
      <c r="I498" s="42" t="s">
        <v>2834</v>
      </c>
    </row>
    <row r="499" spans="1:9" ht="25.5">
      <c r="A499" s="19" t="s">
        <v>2833</v>
      </c>
      <c r="B499" s="21" t="s">
        <v>3111</v>
      </c>
      <c r="C499" s="21" t="s">
        <v>3112</v>
      </c>
      <c r="E499" s="19" t="s">
        <v>3113</v>
      </c>
      <c r="I499" s="42" t="s">
        <v>2834</v>
      </c>
    </row>
    <row r="500" spans="1:9" ht="15">
      <c r="A500" s="19" t="s">
        <v>2833</v>
      </c>
      <c r="B500" s="21">
        <v>148</v>
      </c>
      <c r="C500" s="21">
        <v>152</v>
      </c>
      <c r="E500" s="19" t="s">
        <v>3114</v>
      </c>
      <c r="F500" s="19" t="s">
        <v>2994</v>
      </c>
      <c r="G500" s="19" t="s">
        <v>69</v>
      </c>
      <c r="I500" s="42" t="s">
        <v>2834</v>
      </c>
    </row>
    <row r="501" spans="1:9" ht="15">
      <c r="A501" s="19" t="s">
        <v>2833</v>
      </c>
      <c r="B501" s="21">
        <v>149</v>
      </c>
      <c r="C501" s="21">
        <v>153</v>
      </c>
      <c r="E501" s="19" t="s">
        <v>3115</v>
      </c>
      <c r="I501" s="42" t="s">
        <v>2834</v>
      </c>
    </row>
    <row r="502" spans="1:9" ht="25.5">
      <c r="A502" s="19" t="s">
        <v>2833</v>
      </c>
      <c r="B502" s="21">
        <v>150</v>
      </c>
      <c r="C502" s="21">
        <v>154</v>
      </c>
      <c r="D502" s="19" t="s">
        <v>3098</v>
      </c>
      <c r="E502" s="19" t="s">
        <v>3116</v>
      </c>
      <c r="F502" s="19" t="s">
        <v>3117</v>
      </c>
      <c r="G502" s="19" t="s">
        <v>69</v>
      </c>
      <c r="I502" s="42" t="s">
        <v>2834</v>
      </c>
    </row>
    <row r="503" spans="1:9" ht="63.75">
      <c r="A503" s="19" t="s">
        <v>2833</v>
      </c>
      <c r="B503" s="21">
        <v>151</v>
      </c>
      <c r="C503" s="21">
        <v>155</v>
      </c>
      <c r="D503" s="19" t="s">
        <v>1541</v>
      </c>
      <c r="E503" s="19" t="s">
        <v>3118</v>
      </c>
      <c r="F503" s="19" t="s">
        <v>3119</v>
      </c>
      <c r="G503" s="19" t="s">
        <v>69</v>
      </c>
      <c r="I503" s="42" t="s">
        <v>2834</v>
      </c>
    </row>
    <row r="504" spans="1:9" ht="51">
      <c r="A504" s="19" t="s">
        <v>2833</v>
      </c>
      <c r="B504" s="21">
        <v>152</v>
      </c>
      <c r="C504" s="21">
        <v>156</v>
      </c>
      <c r="E504" s="19" t="s">
        <v>3120</v>
      </c>
      <c r="G504" s="19" t="s">
        <v>69</v>
      </c>
      <c r="I504" s="42" t="s">
        <v>2834</v>
      </c>
    </row>
    <row r="505" spans="1:9" ht="76.5">
      <c r="A505" s="19" t="s">
        <v>2833</v>
      </c>
      <c r="B505" s="21" t="s">
        <v>1994</v>
      </c>
      <c r="C505" s="21" t="s">
        <v>3121</v>
      </c>
      <c r="E505" s="19" t="s">
        <v>3122</v>
      </c>
      <c r="F505" s="19" t="s">
        <v>1546</v>
      </c>
      <c r="G505" s="19" t="s">
        <v>69</v>
      </c>
      <c r="I505" s="42" t="s">
        <v>2834</v>
      </c>
    </row>
    <row r="506" spans="1:9" ht="38.25">
      <c r="A506" s="19" t="s">
        <v>2833</v>
      </c>
      <c r="B506" s="21">
        <v>154</v>
      </c>
      <c r="C506" s="21">
        <v>158</v>
      </c>
      <c r="E506" s="19" t="s">
        <v>3123</v>
      </c>
      <c r="F506" s="19" t="s">
        <v>3124</v>
      </c>
      <c r="G506" s="19" t="s">
        <v>69</v>
      </c>
      <c r="I506" s="42" t="s">
        <v>2834</v>
      </c>
    </row>
    <row r="507" spans="1:9" ht="51">
      <c r="A507" s="19" t="s">
        <v>2833</v>
      </c>
      <c r="B507" s="21">
        <v>155</v>
      </c>
      <c r="C507" s="21">
        <v>159</v>
      </c>
      <c r="E507" s="19" t="s">
        <v>3125</v>
      </c>
      <c r="G507" s="19" t="s">
        <v>69</v>
      </c>
      <c r="I507" s="42" t="s">
        <v>2834</v>
      </c>
    </row>
    <row r="508" spans="1:9" ht="38.25">
      <c r="A508" s="19" t="s">
        <v>2833</v>
      </c>
      <c r="B508" s="21" t="s">
        <v>2005</v>
      </c>
      <c r="C508" s="21" t="s">
        <v>1986</v>
      </c>
      <c r="D508" s="19" t="s">
        <v>3126</v>
      </c>
      <c r="E508" s="19" t="s">
        <v>3127</v>
      </c>
      <c r="F508" s="19" t="s">
        <v>3128</v>
      </c>
      <c r="G508" s="19" t="s">
        <v>69</v>
      </c>
      <c r="I508" s="42" t="s">
        <v>2834</v>
      </c>
    </row>
    <row r="509" spans="1:9" ht="38.25">
      <c r="A509" s="19" t="s">
        <v>2833</v>
      </c>
      <c r="B509" s="21" t="s">
        <v>3129</v>
      </c>
      <c r="C509" s="21" t="s">
        <v>3130</v>
      </c>
      <c r="D509" s="19" t="s">
        <v>3126</v>
      </c>
      <c r="E509" s="19" t="s">
        <v>3131</v>
      </c>
      <c r="F509" s="19" t="s">
        <v>3132</v>
      </c>
      <c r="G509" s="19" t="s">
        <v>69</v>
      </c>
      <c r="I509" s="42" t="s">
        <v>2834</v>
      </c>
    </row>
    <row r="510" spans="1:9" ht="25.5">
      <c r="A510" s="19" t="s">
        <v>2833</v>
      </c>
      <c r="B510" s="21" t="s">
        <v>3133</v>
      </c>
      <c r="C510" s="21" t="s">
        <v>3134</v>
      </c>
      <c r="E510" s="19" t="s">
        <v>3135</v>
      </c>
      <c r="F510" s="19" t="s">
        <v>3136</v>
      </c>
      <c r="G510" s="19" t="s">
        <v>69</v>
      </c>
      <c r="I510" s="42" t="s">
        <v>2834</v>
      </c>
    </row>
    <row r="511" spans="1:9" ht="25.5">
      <c r="A511" s="19" t="s">
        <v>2833</v>
      </c>
      <c r="B511" s="21" t="s">
        <v>3137</v>
      </c>
      <c r="C511" s="21" t="s">
        <v>1327</v>
      </c>
      <c r="D511" s="19" t="s">
        <v>3126</v>
      </c>
      <c r="E511" s="19" t="s">
        <v>3138</v>
      </c>
      <c r="F511" s="19" t="s">
        <v>3139</v>
      </c>
      <c r="G511" s="19" t="s">
        <v>69</v>
      </c>
      <c r="I511" s="42" t="s">
        <v>2834</v>
      </c>
    </row>
    <row r="512" spans="1:9" ht="15">
      <c r="A512" s="19" t="s">
        <v>2833</v>
      </c>
      <c r="B512" s="21" t="s">
        <v>3140</v>
      </c>
      <c r="C512" s="21" t="s">
        <v>1998</v>
      </c>
      <c r="E512" s="19" t="s">
        <v>2859</v>
      </c>
      <c r="I512" s="42" t="s">
        <v>2834</v>
      </c>
    </row>
    <row r="513" spans="1:9" ht="15">
      <c r="A513" s="19" t="s">
        <v>2833</v>
      </c>
      <c r="B513" s="21" t="s">
        <v>3130</v>
      </c>
      <c r="C513" s="21" t="s">
        <v>2002</v>
      </c>
      <c r="E513" s="19" t="s">
        <v>3141</v>
      </c>
      <c r="G513" s="19" t="s">
        <v>69</v>
      </c>
      <c r="I513" s="42" t="s">
        <v>2834</v>
      </c>
    </row>
    <row r="514" spans="1:9" ht="38.25">
      <c r="A514" s="19" t="s">
        <v>2833</v>
      </c>
      <c r="B514" s="21">
        <v>163</v>
      </c>
      <c r="C514" s="21">
        <v>167</v>
      </c>
      <c r="E514" s="19" t="s">
        <v>3142</v>
      </c>
      <c r="F514" s="19" t="s">
        <v>3143</v>
      </c>
      <c r="G514" s="19" t="s">
        <v>69</v>
      </c>
      <c r="H514" s="19" t="s">
        <v>3144</v>
      </c>
      <c r="I514" s="42" t="s">
        <v>2834</v>
      </c>
    </row>
    <row r="515" spans="1:9" ht="27.75" customHeight="1">
      <c r="A515" s="19" t="s">
        <v>2833</v>
      </c>
      <c r="B515" s="21" t="s">
        <v>3145</v>
      </c>
      <c r="C515" s="21" t="s">
        <v>3146</v>
      </c>
      <c r="E515" s="19" t="s">
        <v>3147</v>
      </c>
      <c r="G515" s="19" t="s">
        <v>69</v>
      </c>
      <c r="I515" s="42" t="s">
        <v>2834</v>
      </c>
    </row>
    <row r="516" spans="1:9" ht="38.25">
      <c r="A516" s="19" t="s">
        <v>2833</v>
      </c>
      <c r="B516" s="21" t="s">
        <v>3148</v>
      </c>
      <c r="C516" s="21" t="s">
        <v>3149</v>
      </c>
      <c r="E516" s="19" t="s">
        <v>3150</v>
      </c>
      <c r="G516" s="19" t="s">
        <v>69</v>
      </c>
      <c r="I516" s="42" t="s">
        <v>2834</v>
      </c>
    </row>
    <row r="517" spans="1:9" ht="25.5">
      <c r="A517" s="19" t="s">
        <v>2833</v>
      </c>
      <c r="B517" s="21" t="s">
        <v>1337</v>
      </c>
      <c r="C517" s="21" t="s">
        <v>2041</v>
      </c>
      <c r="D517" s="19" t="s">
        <v>1541</v>
      </c>
      <c r="E517" s="19" t="s">
        <v>3151</v>
      </c>
      <c r="F517" s="19" t="s">
        <v>3152</v>
      </c>
      <c r="G517" s="19" t="s">
        <v>69</v>
      </c>
      <c r="I517" s="42" t="s">
        <v>2834</v>
      </c>
    </row>
    <row r="518" spans="1:9" ht="25.5">
      <c r="A518" s="19" t="s">
        <v>2833</v>
      </c>
      <c r="B518" s="21" t="s">
        <v>3153</v>
      </c>
      <c r="C518" s="21" t="s">
        <v>3154</v>
      </c>
      <c r="E518" s="19" t="s">
        <v>3155</v>
      </c>
      <c r="G518" s="19" t="s">
        <v>69</v>
      </c>
      <c r="I518" s="42" t="s">
        <v>2834</v>
      </c>
    </row>
    <row r="519" spans="1:9" ht="25.5">
      <c r="A519" s="19" t="s">
        <v>2833</v>
      </c>
      <c r="B519" s="21" t="s">
        <v>3156</v>
      </c>
      <c r="C519" s="21" t="s">
        <v>3157</v>
      </c>
      <c r="E519" s="19" t="s">
        <v>3158</v>
      </c>
      <c r="F519" s="19" t="s">
        <v>1546</v>
      </c>
      <c r="G519" s="19" t="s">
        <v>69</v>
      </c>
      <c r="I519" s="42" t="s">
        <v>2834</v>
      </c>
    </row>
    <row r="520" spans="1:9" ht="25.5">
      <c r="A520" s="19" t="s">
        <v>2833</v>
      </c>
      <c r="B520" s="21">
        <v>178</v>
      </c>
      <c r="C520" s="21">
        <v>182</v>
      </c>
      <c r="D520" s="19" t="s">
        <v>1547</v>
      </c>
      <c r="E520" s="19" t="s">
        <v>3159</v>
      </c>
      <c r="F520" s="19" t="s">
        <v>3160</v>
      </c>
      <c r="G520" s="19" t="s">
        <v>69</v>
      </c>
      <c r="I520" s="42" t="s">
        <v>2834</v>
      </c>
    </row>
    <row r="521" spans="1:9" ht="25.5">
      <c r="A521" s="19" t="s">
        <v>2833</v>
      </c>
      <c r="B521" s="21">
        <v>181</v>
      </c>
      <c r="C521" s="21">
        <v>185</v>
      </c>
      <c r="E521" s="19" t="s">
        <v>3161</v>
      </c>
      <c r="G521" s="19" t="s">
        <v>69</v>
      </c>
      <c r="I521" s="42" t="s">
        <v>2834</v>
      </c>
    </row>
    <row r="522" spans="1:9" ht="76.5">
      <c r="A522" s="19" t="s">
        <v>2833</v>
      </c>
      <c r="B522" s="21" t="s">
        <v>2619</v>
      </c>
      <c r="C522" s="21" t="s">
        <v>2046</v>
      </c>
      <c r="D522" s="19" t="s">
        <v>1541</v>
      </c>
      <c r="E522" s="19" t="s">
        <v>3162</v>
      </c>
      <c r="F522" s="19" t="s">
        <v>3163</v>
      </c>
      <c r="G522" s="19" t="s">
        <v>69</v>
      </c>
      <c r="I522" s="42" t="s">
        <v>2834</v>
      </c>
    </row>
    <row r="523" spans="1:9" ht="25.5">
      <c r="A523" s="19" t="s">
        <v>2833</v>
      </c>
      <c r="B523" s="21" t="s">
        <v>3164</v>
      </c>
      <c r="C523" s="21" t="s">
        <v>2050</v>
      </c>
      <c r="D523" s="19" t="s">
        <v>1547</v>
      </c>
      <c r="E523" s="19" t="s">
        <v>3165</v>
      </c>
      <c r="F523" s="19" t="s">
        <v>1549</v>
      </c>
      <c r="G523" s="19" t="s">
        <v>69</v>
      </c>
      <c r="I523" s="42" t="s">
        <v>2834</v>
      </c>
    </row>
    <row r="524" spans="1:9" ht="25.5">
      <c r="A524" s="19" t="s">
        <v>2833</v>
      </c>
      <c r="B524" s="21">
        <v>184</v>
      </c>
      <c r="C524" s="21">
        <v>188</v>
      </c>
      <c r="D524" s="19" t="s">
        <v>1541</v>
      </c>
      <c r="E524" s="19" t="s">
        <v>3166</v>
      </c>
      <c r="F524" s="19" t="s">
        <v>1543</v>
      </c>
      <c r="G524" s="19" t="s">
        <v>69</v>
      </c>
      <c r="I524" s="42" t="s">
        <v>2834</v>
      </c>
    </row>
    <row r="525" spans="1:9" ht="25.5">
      <c r="A525" s="19" t="s">
        <v>2833</v>
      </c>
      <c r="B525" s="21">
        <v>185</v>
      </c>
      <c r="C525" s="21">
        <v>189</v>
      </c>
      <c r="E525" s="19" t="s">
        <v>3167</v>
      </c>
      <c r="G525" s="19" t="s">
        <v>69</v>
      </c>
      <c r="I525" s="42" t="s">
        <v>2834</v>
      </c>
    </row>
    <row r="526" spans="1:9" ht="38.25">
      <c r="A526" s="19" t="s">
        <v>2833</v>
      </c>
      <c r="B526" s="21">
        <v>186</v>
      </c>
      <c r="C526" s="21">
        <v>190</v>
      </c>
      <c r="E526" s="19" t="s">
        <v>3168</v>
      </c>
      <c r="F526" s="19" t="s">
        <v>3169</v>
      </c>
      <c r="G526" s="19" t="s">
        <v>69</v>
      </c>
      <c r="I526" s="42" t="s">
        <v>2834</v>
      </c>
    </row>
    <row r="527" spans="1:9" ht="51">
      <c r="A527" s="19" t="s">
        <v>2833</v>
      </c>
      <c r="B527" s="21" t="s">
        <v>3170</v>
      </c>
      <c r="C527" s="21" t="s">
        <v>3171</v>
      </c>
      <c r="D527" s="19" t="s">
        <v>3172</v>
      </c>
      <c r="E527" s="19" t="s">
        <v>3173</v>
      </c>
      <c r="F527" s="19" t="s">
        <v>3174</v>
      </c>
      <c r="G527" s="19" t="s">
        <v>69</v>
      </c>
      <c r="I527" s="42" t="s">
        <v>2834</v>
      </c>
    </row>
    <row r="528" spans="1:9" ht="38.25">
      <c r="A528" s="19" t="s">
        <v>2833</v>
      </c>
      <c r="B528" s="21">
        <v>189</v>
      </c>
      <c r="C528" s="21">
        <v>193</v>
      </c>
      <c r="E528" s="19" t="s">
        <v>3175</v>
      </c>
      <c r="F528" s="19" t="s">
        <v>3176</v>
      </c>
      <c r="G528" s="19" t="s">
        <v>69</v>
      </c>
      <c r="H528" s="19" t="s">
        <v>3144</v>
      </c>
      <c r="I528" s="42" t="s">
        <v>2834</v>
      </c>
    </row>
    <row r="529" spans="1:9" ht="25.5">
      <c r="A529" s="19" t="s">
        <v>2833</v>
      </c>
      <c r="B529" s="21" t="s">
        <v>2080</v>
      </c>
      <c r="C529" s="21" t="s">
        <v>2620</v>
      </c>
      <c r="D529" s="19" t="s">
        <v>3172</v>
      </c>
      <c r="E529" s="19" t="s">
        <v>3177</v>
      </c>
      <c r="F529" s="19" t="s">
        <v>3176</v>
      </c>
      <c r="G529" s="19" t="s">
        <v>69</v>
      </c>
      <c r="I529" s="42" t="s">
        <v>2834</v>
      </c>
    </row>
    <row r="530" spans="1:9" ht="38.25">
      <c r="A530" s="19" t="s">
        <v>2833</v>
      </c>
      <c r="B530" s="21" t="s">
        <v>3178</v>
      </c>
      <c r="C530" s="21" t="s">
        <v>3179</v>
      </c>
      <c r="E530" s="19" t="s">
        <v>3180</v>
      </c>
      <c r="F530" s="19" t="s">
        <v>3181</v>
      </c>
      <c r="G530" s="19" t="s">
        <v>69</v>
      </c>
      <c r="I530" s="42" t="s">
        <v>2834</v>
      </c>
    </row>
    <row r="531" spans="1:9" ht="38.25">
      <c r="A531" s="19" t="s">
        <v>2833</v>
      </c>
      <c r="B531" s="21">
        <v>192</v>
      </c>
      <c r="C531" s="21">
        <v>196</v>
      </c>
      <c r="E531" s="19" t="s">
        <v>3182</v>
      </c>
      <c r="F531" s="19" t="s">
        <v>2994</v>
      </c>
      <c r="G531" s="19" t="s">
        <v>69</v>
      </c>
      <c r="I531" s="42" t="s">
        <v>2834</v>
      </c>
    </row>
    <row r="532" spans="1:9" ht="107.25" customHeight="1">
      <c r="A532" s="19" t="s">
        <v>2833</v>
      </c>
      <c r="B532" s="21" t="s">
        <v>3183</v>
      </c>
      <c r="C532" s="21" t="s">
        <v>2071</v>
      </c>
      <c r="E532" s="19" t="s">
        <v>3184</v>
      </c>
      <c r="F532" s="19" t="s">
        <v>3181</v>
      </c>
      <c r="G532" s="19" t="s">
        <v>69</v>
      </c>
      <c r="H532" s="19" t="s">
        <v>3185</v>
      </c>
      <c r="I532" s="42" t="s">
        <v>2834</v>
      </c>
    </row>
    <row r="533" spans="1:9" ht="38.25">
      <c r="A533" s="19" t="s">
        <v>2833</v>
      </c>
      <c r="B533" s="21" t="s">
        <v>3186</v>
      </c>
      <c r="C533" s="21" t="s">
        <v>2075</v>
      </c>
      <c r="D533" s="19" t="s">
        <v>3187</v>
      </c>
      <c r="E533" s="19" t="s">
        <v>3188</v>
      </c>
      <c r="F533" s="19" t="s">
        <v>3176</v>
      </c>
      <c r="G533" s="19" t="s">
        <v>69</v>
      </c>
      <c r="I533" s="42" t="s">
        <v>2834</v>
      </c>
    </row>
    <row r="534" spans="1:9" ht="25.5">
      <c r="A534" s="19" t="s">
        <v>2833</v>
      </c>
      <c r="B534" s="21" t="s">
        <v>2091</v>
      </c>
      <c r="C534" s="21" t="s">
        <v>3189</v>
      </c>
      <c r="D534" s="19" t="s">
        <v>3190</v>
      </c>
      <c r="E534" s="19" t="s">
        <v>3191</v>
      </c>
      <c r="F534" s="19" t="s">
        <v>3192</v>
      </c>
      <c r="G534" s="19" t="s">
        <v>69</v>
      </c>
      <c r="I534" s="42" t="s">
        <v>2834</v>
      </c>
    </row>
    <row r="535" spans="1:9" ht="25.5">
      <c r="A535" s="19" t="s">
        <v>2833</v>
      </c>
      <c r="B535" s="21" t="s">
        <v>3193</v>
      </c>
      <c r="C535" s="21" t="s">
        <v>2081</v>
      </c>
      <c r="D535" s="19" t="s">
        <v>3187</v>
      </c>
      <c r="E535" s="19" t="s">
        <v>3194</v>
      </c>
      <c r="F535" s="19" t="s">
        <v>3176</v>
      </c>
      <c r="G535" s="19" t="s">
        <v>69</v>
      </c>
      <c r="I535" s="42" t="s">
        <v>2834</v>
      </c>
    </row>
    <row r="536" spans="1:9" ht="38.25">
      <c r="A536" s="19" t="s">
        <v>2833</v>
      </c>
      <c r="B536" s="21">
        <v>197</v>
      </c>
      <c r="C536" s="21">
        <v>201</v>
      </c>
      <c r="E536" s="19" t="s">
        <v>3195</v>
      </c>
      <c r="G536" s="19" t="s">
        <v>69</v>
      </c>
      <c r="I536" s="42" t="s">
        <v>2834</v>
      </c>
    </row>
    <row r="537" spans="1:9" ht="38.25">
      <c r="A537" s="19" t="s">
        <v>2833</v>
      </c>
      <c r="B537" s="21" t="s">
        <v>2098</v>
      </c>
      <c r="C537" s="21" t="s">
        <v>3196</v>
      </c>
      <c r="D537" s="19" t="s">
        <v>3187</v>
      </c>
      <c r="E537" s="19" t="s">
        <v>3197</v>
      </c>
      <c r="F537" s="19" t="s">
        <v>3198</v>
      </c>
      <c r="G537" s="19" t="s">
        <v>69</v>
      </c>
      <c r="I537" s="42" t="s">
        <v>2834</v>
      </c>
    </row>
    <row r="538" spans="1:9" ht="25.5">
      <c r="A538" s="19" t="s">
        <v>2833</v>
      </c>
      <c r="B538" s="21" t="s">
        <v>3189</v>
      </c>
      <c r="C538" s="21" t="s">
        <v>3199</v>
      </c>
      <c r="D538" s="19" t="s">
        <v>1541</v>
      </c>
      <c r="E538" s="19" t="s">
        <v>3200</v>
      </c>
      <c r="G538" s="19" t="s">
        <v>69</v>
      </c>
      <c r="I538" s="42" t="s">
        <v>2834</v>
      </c>
    </row>
    <row r="539" spans="1:9" ht="15">
      <c r="A539" s="19" t="s">
        <v>2833</v>
      </c>
      <c r="B539" s="21">
        <v>201</v>
      </c>
      <c r="C539" s="21">
        <v>205</v>
      </c>
      <c r="E539" s="19" t="s">
        <v>3201</v>
      </c>
      <c r="I539" s="42" t="s">
        <v>2834</v>
      </c>
    </row>
    <row r="540" spans="1:9" ht="15">
      <c r="A540" s="19" t="s">
        <v>2833</v>
      </c>
      <c r="B540" s="21" t="s">
        <v>3202</v>
      </c>
      <c r="C540" s="21" t="s">
        <v>3203</v>
      </c>
      <c r="E540" s="19" t="s">
        <v>3204</v>
      </c>
      <c r="I540" s="42" t="s">
        <v>2834</v>
      </c>
    </row>
    <row r="541" spans="1:9" ht="15">
      <c r="A541" s="19" t="s">
        <v>2833</v>
      </c>
      <c r="B541" s="21">
        <v>217</v>
      </c>
      <c r="C541" s="21">
        <v>221</v>
      </c>
      <c r="E541" s="19" t="s">
        <v>3205</v>
      </c>
      <c r="G541" s="19" t="s">
        <v>69</v>
      </c>
      <c r="I541" s="42" t="s">
        <v>2834</v>
      </c>
    </row>
    <row r="542" spans="1:9" ht="25.5">
      <c r="A542" s="19" t="s">
        <v>2833</v>
      </c>
      <c r="B542" s="21" t="s">
        <v>3206</v>
      </c>
      <c r="C542" s="21" t="s">
        <v>3207</v>
      </c>
      <c r="E542" s="19" t="s">
        <v>3208</v>
      </c>
      <c r="F542" s="19" t="s">
        <v>3209</v>
      </c>
      <c r="G542" s="19" t="s">
        <v>69</v>
      </c>
      <c r="I542" s="42" t="s">
        <v>2834</v>
      </c>
    </row>
    <row r="543" spans="1:9" ht="51">
      <c r="A543" s="19" t="s">
        <v>2833</v>
      </c>
      <c r="B543" s="21" t="s">
        <v>3210</v>
      </c>
      <c r="C543" s="21" t="s">
        <v>3211</v>
      </c>
      <c r="E543" s="19" t="s">
        <v>3212</v>
      </c>
      <c r="F543" s="19" t="s">
        <v>3213</v>
      </c>
      <c r="G543" s="19" t="s">
        <v>69</v>
      </c>
      <c r="I543" s="42" t="s">
        <v>2834</v>
      </c>
    </row>
    <row r="544" spans="1:9" ht="25.5">
      <c r="A544" s="19" t="s">
        <v>2833</v>
      </c>
      <c r="B544" s="21" t="s">
        <v>3214</v>
      </c>
      <c r="C544" s="21" t="s">
        <v>3215</v>
      </c>
      <c r="D544" s="19" t="s">
        <v>3216</v>
      </c>
      <c r="E544" s="19" t="s">
        <v>3217</v>
      </c>
      <c r="F544" s="19" t="s">
        <v>3218</v>
      </c>
      <c r="G544" s="19" t="s">
        <v>69</v>
      </c>
      <c r="I544" s="42" t="s">
        <v>2834</v>
      </c>
    </row>
    <row r="545" spans="1:9" ht="38.25">
      <c r="A545" s="19" t="s">
        <v>2833</v>
      </c>
      <c r="B545" s="21" t="s">
        <v>3219</v>
      </c>
      <c r="C545" s="21" t="s">
        <v>3220</v>
      </c>
      <c r="E545" s="19" t="s">
        <v>3221</v>
      </c>
      <c r="F545" s="19" t="s">
        <v>3209</v>
      </c>
      <c r="G545" s="19" t="s">
        <v>69</v>
      </c>
      <c r="I545" s="42" t="s">
        <v>2834</v>
      </c>
    </row>
    <row r="546" spans="1:9" ht="63.75">
      <c r="A546" s="19" t="s">
        <v>2833</v>
      </c>
      <c r="B546" s="21" t="s">
        <v>3222</v>
      </c>
      <c r="C546" s="21" t="s">
        <v>3223</v>
      </c>
      <c r="E546" s="19" t="s">
        <v>3224</v>
      </c>
      <c r="F546" s="19" t="s">
        <v>3225</v>
      </c>
      <c r="G546" s="19" t="s">
        <v>69</v>
      </c>
      <c r="I546" s="42" t="s">
        <v>2834</v>
      </c>
    </row>
    <row r="547" spans="1:9" ht="25.5">
      <c r="A547" s="19" t="s">
        <v>2833</v>
      </c>
      <c r="B547" s="21" t="s">
        <v>3226</v>
      </c>
      <c r="C547" s="21" t="s">
        <v>3227</v>
      </c>
      <c r="E547" s="19" t="s">
        <v>3228</v>
      </c>
      <c r="G547" s="19" t="s">
        <v>69</v>
      </c>
      <c r="I547" s="42" t="s">
        <v>2834</v>
      </c>
    </row>
    <row r="548" spans="1:9" ht="38.25">
      <c r="A548" s="19" t="s">
        <v>2833</v>
      </c>
      <c r="B548" s="21" t="s">
        <v>3229</v>
      </c>
      <c r="C548" s="21" t="s">
        <v>3230</v>
      </c>
      <c r="E548" s="19" t="s">
        <v>3231</v>
      </c>
      <c r="G548" s="19" t="s">
        <v>69</v>
      </c>
      <c r="H548" s="19" t="s">
        <v>3232</v>
      </c>
      <c r="I548" s="42" t="s">
        <v>2834</v>
      </c>
    </row>
    <row r="549" spans="1:9" ht="15">
      <c r="A549" s="19" t="s">
        <v>2833</v>
      </c>
      <c r="B549" s="21">
        <v>232</v>
      </c>
      <c r="C549" s="21">
        <v>236</v>
      </c>
      <c r="E549" s="19" t="s">
        <v>3233</v>
      </c>
      <c r="F549" s="19" t="s">
        <v>3234</v>
      </c>
      <c r="G549" s="19" t="s">
        <v>69</v>
      </c>
      <c r="I549" s="42" t="s">
        <v>2834</v>
      </c>
    </row>
  </sheetData>
  <autoFilter ref="A1:I549" xr:uid="{00000000-0009-0000-0000-000001000000}"/>
  <hyperlinks>
    <hyperlink ref="I321" r:id="rId1" xr:uid="{00000000-0004-0000-0100-000000000000}"/>
    <hyperlink ref="I378" r:id="rId2" xr:uid="{00000000-0004-0000-0100-000001000000}"/>
    <hyperlink ref="I2" r:id="rId3" xr:uid="{00000000-0004-0000-0100-000002000000}"/>
    <hyperlink ref="I3" r:id="rId4" xr:uid="{00000000-0004-0000-0100-000003000000}"/>
    <hyperlink ref="I4" r:id="rId5" xr:uid="{00000000-0004-0000-0100-000004000000}"/>
    <hyperlink ref="I5" r:id="rId6" xr:uid="{00000000-0004-0000-0100-000005000000}"/>
    <hyperlink ref="I6" r:id="rId7" xr:uid="{00000000-0004-0000-0100-000006000000}"/>
    <hyperlink ref="I7" r:id="rId8" xr:uid="{00000000-0004-0000-0100-000007000000}"/>
    <hyperlink ref="I8" r:id="rId9" xr:uid="{00000000-0004-0000-0100-000008000000}"/>
    <hyperlink ref="I9" r:id="rId10" xr:uid="{00000000-0004-0000-0100-000009000000}"/>
    <hyperlink ref="I10" r:id="rId11" xr:uid="{00000000-0004-0000-0100-00000A000000}"/>
    <hyperlink ref="I11" r:id="rId12" xr:uid="{00000000-0004-0000-0100-00000B000000}"/>
    <hyperlink ref="I12" r:id="rId13" xr:uid="{00000000-0004-0000-0100-00000C000000}"/>
    <hyperlink ref="I13" r:id="rId14" xr:uid="{00000000-0004-0000-0100-00000D000000}"/>
    <hyperlink ref="I14" r:id="rId15" xr:uid="{00000000-0004-0000-0100-00000E000000}"/>
    <hyperlink ref="I15" r:id="rId16" xr:uid="{00000000-0004-0000-0100-00000F000000}"/>
    <hyperlink ref="I16" r:id="rId17" xr:uid="{00000000-0004-0000-0100-000010000000}"/>
    <hyperlink ref="I17" r:id="rId18" xr:uid="{00000000-0004-0000-0100-000011000000}"/>
    <hyperlink ref="I18" r:id="rId19" xr:uid="{00000000-0004-0000-0100-000012000000}"/>
    <hyperlink ref="I19" r:id="rId20" xr:uid="{00000000-0004-0000-0100-000013000000}"/>
    <hyperlink ref="I20" r:id="rId21" xr:uid="{00000000-0004-0000-0100-000014000000}"/>
    <hyperlink ref="I21" r:id="rId22" xr:uid="{00000000-0004-0000-0100-000015000000}"/>
    <hyperlink ref="I22" r:id="rId23" xr:uid="{00000000-0004-0000-0100-000016000000}"/>
    <hyperlink ref="I23" r:id="rId24" xr:uid="{00000000-0004-0000-0100-000017000000}"/>
    <hyperlink ref="I24" r:id="rId25" xr:uid="{00000000-0004-0000-0100-000018000000}"/>
    <hyperlink ref="I25" r:id="rId26" xr:uid="{00000000-0004-0000-0100-000019000000}"/>
    <hyperlink ref="I26" r:id="rId27" xr:uid="{00000000-0004-0000-0100-00001A000000}"/>
    <hyperlink ref="I27" r:id="rId28" xr:uid="{00000000-0004-0000-0100-00001B000000}"/>
    <hyperlink ref="I28" r:id="rId29" xr:uid="{00000000-0004-0000-0100-00001C000000}"/>
    <hyperlink ref="I29" r:id="rId30" xr:uid="{00000000-0004-0000-0100-00001D000000}"/>
    <hyperlink ref="I30" r:id="rId31" xr:uid="{00000000-0004-0000-0100-00001E000000}"/>
    <hyperlink ref="I31" r:id="rId32" xr:uid="{00000000-0004-0000-0100-00001F000000}"/>
    <hyperlink ref="I32" r:id="rId33" xr:uid="{00000000-0004-0000-0100-000020000000}"/>
    <hyperlink ref="I33" r:id="rId34" xr:uid="{00000000-0004-0000-0100-000021000000}"/>
    <hyperlink ref="I34" r:id="rId35" xr:uid="{00000000-0004-0000-0100-000022000000}"/>
    <hyperlink ref="I35" r:id="rId36" xr:uid="{00000000-0004-0000-0100-000023000000}"/>
    <hyperlink ref="I36" r:id="rId37" xr:uid="{00000000-0004-0000-0100-000024000000}"/>
    <hyperlink ref="I37" r:id="rId38" xr:uid="{00000000-0004-0000-0100-000025000000}"/>
    <hyperlink ref="I38" r:id="rId39" xr:uid="{00000000-0004-0000-0100-000026000000}"/>
    <hyperlink ref="I39" r:id="rId40" xr:uid="{00000000-0004-0000-0100-000027000000}"/>
    <hyperlink ref="I40" r:id="rId41" xr:uid="{00000000-0004-0000-0100-000028000000}"/>
    <hyperlink ref="I41" r:id="rId42" xr:uid="{00000000-0004-0000-0100-000029000000}"/>
    <hyperlink ref="I42" r:id="rId43" xr:uid="{00000000-0004-0000-0100-00002A000000}"/>
    <hyperlink ref="I43" r:id="rId44" xr:uid="{00000000-0004-0000-0100-00002B000000}"/>
    <hyperlink ref="I44" r:id="rId45" xr:uid="{00000000-0004-0000-0100-00002C000000}"/>
    <hyperlink ref="I45" r:id="rId46" xr:uid="{00000000-0004-0000-0100-00002D000000}"/>
    <hyperlink ref="I46" r:id="rId47" xr:uid="{00000000-0004-0000-0100-00002E000000}"/>
    <hyperlink ref="I47" r:id="rId48" xr:uid="{00000000-0004-0000-0100-00002F000000}"/>
    <hyperlink ref="I48" r:id="rId49" xr:uid="{00000000-0004-0000-0100-000030000000}"/>
    <hyperlink ref="I49" r:id="rId50" xr:uid="{00000000-0004-0000-0100-000031000000}"/>
    <hyperlink ref="I50" r:id="rId51" xr:uid="{00000000-0004-0000-0100-000032000000}"/>
    <hyperlink ref="I51" r:id="rId52" xr:uid="{00000000-0004-0000-0100-000033000000}"/>
    <hyperlink ref="I52" r:id="rId53" xr:uid="{00000000-0004-0000-0100-000034000000}"/>
    <hyperlink ref="I53" r:id="rId54" xr:uid="{00000000-0004-0000-0100-000035000000}"/>
    <hyperlink ref="I54" r:id="rId55" xr:uid="{00000000-0004-0000-0100-000036000000}"/>
    <hyperlink ref="I55" r:id="rId56" xr:uid="{00000000-0004-0000-0100-000037000000}"/>
    <hyperlink ref="I56" r:id="rId57" xr:uid="{00000000-0004-0000-0100-000038000000}"/>
    <hyperlink ref="I57" r:id="rId58" xr:uid="{00000000-0004-0000-0100-000039000000}"/>
    <hyperlink ref="I58" r:id="rId59" xr:uid="{00000000-0004-0000-0100-00003A000000}"/>
    <hyperlink ref="I59" r:id="rId60" xr:uid="{00000000-0004-0000-0100-00003B000000}"/>
    <hyperlink ref="I60" r:id="rId61" xr:uid="{00000000-0004-0000-0100-00003C000000}"/>
    <hyperlink ref="I61" r:id="rId62" xr:uid="{00000000-0004-0000-0100-00003D000000}"/>
    <hyperlink ref="I62" r:id="rId63" xr:uid="{00000000-0004-0000-0100-00003E000000}"/>
    <hyperlink ref="I63" r:id="rId64" xr:uid="{00000000-0004-0000-0100-00003F000000}"/>
    <hyperlink ref="I64" r:id="rId65" xr:uid="{00000000-0004-0000-0100-000040000000}"/>
    <hyperlink ref="I65" r:id="rId66" xr:uid="{00000000-0004-0000-0100-000041000000}"/>
    <hyperlink ref="I66" r:id="rId67" xr:uid="{00000000-0004-0000-0100-000042000000}"/>
    <hyperlink ref="I67" r:id="rId68" xr:uid="{00000000-0004-0000-0100-000043000000}"/>
    <hyperlink ref="I68" r:id="rId69" xr:uid="{00000000-0004-0000-0100-000044000000}"/>
    <hyperlink ref="I69" r:id="rId70" xr:uid="{00000000-0004-0000-0100-000045000000}"/>
    <hyperlink ref="I70" r:id="rId71" xr:uid="{00000000-0004-0000-0100-000046000000}"/>
    <hyperlink ref="I71" r:id="rId72" xr:uid="{00000000-0004-0000-0100-000047000000}"/>
    <hyperlink ref="I72" r:id="rId73" xr:uid="{00000000-0004-0000-0100-000048000000}"/>
    <hyperlink ref="I73" r:id="rId74" xr:uid="{00000000-0004-0000-0100-000049000000}"/>
    <hyperlink ref="I74" r:id="rId75" xr:uid="{00000000-0004-0000-0100-00004A000000}"/>
    <hyperlink ref="I75" r:id="rId76" xr:uid="{00000000-0004-0000-0100-00004B000000}"/>
    <hyperlink ref="I76" r:id="rId77" xr:uid="{00000000-0004-0000-0100-00004C000000}"/>
    <hyperlink ref="I77" r:id="rId78" xr:uid="{00000000-0004-0000-0100-00004D000000}"/>
    <hyperlink ref="I78" r:id="rId79" xr:uid="{00000000-0004-0000-0100-00004E000000}"/>
    <hyperlink ref="I79" r:id="rId80" xr:uid="{00000000-0004-0000-0100-00004F000000}"/>
    <hyperlink ref="I80" r:id="rId81" xr:uid="{00000000-0004-0000-0100-000050000000}"/>
    <hyperlink ref="I81" r:id="rId82" xr:uid="{00000000-0004-0000-0100-000051000000}"/>
    <hyperlink ref="I82" r:id="rId83" xr:uid="{00000000-0004-0000-0100-000052000000}"/>
    <hyperlink ref="I83" r:id="rId84" xr:uid="{00000000-0004-0000-0100-000053000000}"/>
    <hyperlink ref="I84" r:id="rId85" xr:uid="{00000000-0004-0000-0100-000054000000}"/>
    <hyperlink ref="I85" r:id="rId86" xr:uid="{00000000-0004-0000-0100-000055000000}"/>
    <hyperlink ref="I86" r:id="rId87" xr:uid="{00000000-0004-0000-0100-000056000000}"/>
    <hyperlink ref="I87" r:id="rId88" xr:uid="{00000000-0004-0000-0100-000057000000}"/>
    <hyperlink ref="I88" r:id="rId89" xr:uid="{00000000-0004-0000-0100-000058000000}"/>
    <hyperlink ref="I89" r:id="rId90" xr:uid="{00000000-0004-0000-0100-000059000000}"/>
    <hyperlink ref="I90" r:id="rId91" xr:uid="{00000000-0004-0000-0100-00005A000000}"/>
    <hyperlink ref="I91" r:id="rId92" xr:uid="{00000000-0004-0000-0100-00005B000000}"/>
    <hyperlink ref="I92" r:id="rId93" xr:uid="{00000000-0004-0000-0100-00005C000000}"/>
    <hyperlink ref="I93" r:id="rId94" xr:uid="{00000000-0004-0000-0100-00005D000000}"/>
    <hyperlink ref="I94" r:id="rId95" xr:uid="{00000000-0004-0000-0100-00005E000000}"/>
    <hyperlink ref="I95" r:id="rId96" xr:uid="{00000000-0004-0000-0100-00005F000000}"/>
    <hyperlink ref="I96" r:id="rId97" xr:uid="{00000000-0004-0000-0100-000060000000}"/>
    <hyperlink ref="I97" r:id="rId98" xr:uid="{00000000-0004-0000-0100-000061000000}"/>
    <hyperlink ref="I98" r:id="rId99" xr:uid="{00000000-0004-0000-0100-000062000000}"/>
    <hyperlink ref="I99" r:id="rId100" xr:uid="{00000000-0004-0000-0100-000063000000}"/>
    <hyperlink ref="I100" r:id="rId101" xr:uid="{00000000-0004-0000-0100-000064000000}"/>
    <hyperlink ref="I101" r:id="rId102" xr:uid="{00000000-0004-0000-0100-000065000000}"/>
    <hyperlink ref="I102" r:id="rId103" xr:uid="{00000000-0004-0000-0100-000066000000}"/>
    <hyperlink ref="I103" r:id="rId104" xr:uid="{00000000-0004-0000-0100-000067000000}"/>
    <hyperlink ref="I104" r:id="rId105" xr:uid="{00000000-0004-0000-0100-000068000000}"/>
    <hyperlink ref="I105" r:id="rId106" xr:uid="{00000000-0004-0000-0100-000069000000}"/>
    <hyperlink ref="I106" r:id="rId107" xr:uid="{00000000-0004-0000-0100-00006A000000}"/>
    <hyperlink ref="I107" r:id="rId108" xr:uid="{00000000-0004-0000-0100-00006B000000}"/>
    <hyperlink ref="I108" r:id="rId109" xr:uid="{00000000-0004-0000-0100-00006C000000}"/>
    <hyperlink ref="I109" r:id="rId110" xr:uid="{00000000-0004-0000-0100-00006D000000}"/>
    <hyperlink ref="I110" r:id="rId111" xr:uid="{00000000-0004-0000-0100-00006E000000}"/>
    <hyperlink ref="I111" r:id="rId112" xr:uid="{00000000-0004-0000-0100-00006F000000}"/>
    <hyperlink ref="I112" r:id="rId113" xr:uid="{00000000-0004-0000-0100-000070000000}"/>
    <hyperlink ref="I113" r:id="rId114" xr:uid="{00000000-0004-0000-0100-000071000000}"/>
    <hyperlink ref="I114" r:id="rId115" xr:uid="{00000000-0004-0000-0100-000072000000}"/>
    <hyperlink ref="I115" r:id="rId116" xr:uid="{00000000-0004-0000-0100-000073000000}"/>
    <hyperlink ref="I116" r:id="rId117" xr:uid="{00000000-0004-0000-0100-000074000000}"/>
    <hyperlink ref="I117" r:id="rId118" xr:uid="{00000000-0004-0000-0100-000075000000}"/>
    <hyperlink ref="I118" r:id="rId119" xr:uid="{00000000-0004-0000-0100-000076000000}"/>
    <hyperlink ref="I119" r:id="rId120" xr:uid="{00000000-0004-0000-0100-000077000000}"/>
    <hyperlink ref="I120" r:id="rId121" xr:uid="{00000000-0004-0000-0100-000078000000}"/>
    <hyperlink ref="I121" r:id="rId122" xr:uid="{00000000-0004-0000-0100-000079000000}"/>
    <hyperlink ref="I122" r:id="rId123" xr:uid="{00000000-0004-0000-0100-00007A000000}"/>
    <hyperlink ref="I123" r:id="rId124" xr:uid="{00000000-0004-0000-0100-00007B000000}"/>
    <hyperlink ref="I124" r:id="rId125" xr:uid="{00000000-0004-0000-0100-00007C000000}"/>
    <hyperlink ref="I125" r:id="rId126" xr:uid="{00000000-0004-0000-0100-00007D000000}"/>
    <hyperlink ref="I126" r:id="rId127" xr:uid="{00000000-0004-0000-0100-00007E000000}"/>
    <hyperlink ref="I127" r:id="rId128" xr:uid="{00000000-0004-0000-0100-00007F000000}"/>
    <hyperlink ref="I128" r:id="rId129" xr:uid="{00000000-0004-0000-0100-000080000000}"/>
    <hyperlink ref="I129" r:id="rId130" xr:uid="{00000000-0004-0000-0100-000081000000}"/>
    <hyperlink ref="I130" r:id="rId131" xr:uid="{00000000-0004-0000-0100-000082000000}"/>
    <hyperlink ref="I131" r:id="rId132" xr:uid="{00000000-0004-0000-0100-000083000000}"/>
    <hyperlink ref="I132" r:id="rId133" xr:uid="{00000000-0004-0000-0100-000084000000}"/>
    <hyperlink ref="I133" r:id="rId134" xr:uid="{00000000-0004-0000-0100-000085000000}"/>
    <hyperlink ref="I134" r:id="rId135" xr:uid="{00000000-0004-0000-0100-000086000000}"/>
    <hyperlink ref="I135" r:id="rId136" xr:uid="{00000000-0004-0000-0100-000087000000}"/>
    <hyperlink ref="I136" r:id="rId137" xr:uid="{00000000-0004-0000-0100-000088000000}"/>
    <hyperlink ref="I137" r:id="rId138" xr:uid="{00000000-0004-0000-0100-000089000000}"/>
    <hyperlink ref="I138" r:id="rId139" xr:uid="{00000000-0004-0000-0100-00008A000000}"/>
    <hyperlink ref="I139" r:id="rId140" xr:uid="{00000000-0004-0000-0100-00008B000000}"/>
    <hyperlink ref="I140" r:id="rId141" xr:uid="{00000000-0004-0000-0100-00008C000000}"/>
    <hyperlink ref="I141" r:id="rId142" xr:uid="{00000000-0004-0000-0100-00008D000000}"/>
    <hyperlink ref="I142" r:id="rId143" xr:uid="{00000000-0004-0000-0100-00008E000000}"/>
    <hyperlink ref="I143" r:id="rId144" xr:uid="{00000000-0004-0000-0100-00008F000000}"/>
    <hyperlink ref="I144" r:id="rId145" xr:uid="{00000000-0004-0000-0100-000090000000}"/>
    <hyperlink ref="I145" r:id="rId146" xr:uid="{00000000-0004-0000-0100-000091000000}"/>
    <hyperlink ref="I146" r:id="rId147" xr:uid="{00000000-0004-0000-0100-000092000000}"/>
    <hyperlink ref="I147" r:id="rId148" xr:uid="{00000000-0004-0000-0100-000093000000}"/>
    <hyperlink ref="I148" r:id="rId149" xr:uid="{00000000-0004-0000-0100-000094000000}"/>
    <hyperlink ref="I149" r:id="rId150" xr:uid="{00000000-0004-0000-0100-000095000000}"/>
    <hyperlink ref="I150" r:id="rId151" xr:uid="{00000000-0004-0000-0100-000096000000}"/>
    <hyperlink ref="I151" r:id="rId152" xr:uid="{00000000-0004-0000-0100-000097000000}"/>
    <hyperlink ref="I152" r:id="rId153" xr:uid="{00000000-0004-0000-0100-000098000000}"/>
    <hyperlink ref="I153" r:id="rId154" xr:uid="{00000000-0004-0000-0100-000099000000}"/>
    <hyperlink ref="I154" r:id="rId155" xr:uid="{00000000-0004-0000-0100-00009A000000}"/>
    <hyperlink ref="I155" r:id="rId156" xr:uid="{00000000-0004-0000-0100-00009B000000}"/>
    <hyperlink ref="I156" r:id="rId157" xr:uid="{00000000-0004-0000-0100-00009C000000}"/>
    <hyperlink ref="I157" r:id="rId158" xr:uid="{00000000-0004-0000-0100-00009D000000}"/>
    <hyperlink ref="I158" r:id="rId159" xr:uid="{00000000-0004-0000-0100-00009E000000}"/>
    <hyperlink ref="I159" r:id="rId160" xr:uid="{00000000-0004-0000-0100-00009F000000}"/>
    <hyperlink ref="I160" r:id="rId161" xr:uid="{00000000-0004-0000-0100-0000A0000000}"/>
    <hyperlink ref="I161" r:id="rId162" xr:uid="{00000000-0004-0000-0100-0000A1000000}"/>
    <hyperlink ref="I162" r:id="rId163" xr:uid="{00000000-0004-0000-0100-0000A2000000}"/>
    <hyperlink ref="I163" r:id="rId164" xr:uid="{00000000-0004-0000-0100-0000A3000000}"/>
    <hyperlink ref="I164" r:id="rId165" xr:uid="{00000000-0004-0000-0100-0000A4000000}"/>
    <hyperlink ref="I165" r:id="rId166" xr:uid="{00000000-0004-0000-0100-0000A5000000}"/>
    <hyperlink ref="I166" r:id="rId167" xr:uid="{00000000-0004-0000-0100-0000A6000000}"/>
    <hyperlink ref="I167" r:id="rId168" xr:uid="{00000000-0004-0000-0100-0000A7000000}"/>
    <hyperlink ref="I168" r:id="rId169" xr:uid="{00000000-0004-0000-0100-0000A8000000}"/>
    <hyperlink ref="I169" r:id="rId170" xr:uid="{00000000-0004-0000-0100-0000A9000000}"/>
    <hyperlink ref="I170" r:id="rId171" xr:uid="{00000000-0004-0000-0100-0000AA000000}"/>
    <hyperlink ref="I171" r:id="rId172" xr:uid="{00000000-0004-0000-0100-0000AB000000}"/>
    <hyperlink ref="I172" r:id="rId173" xr:uid="{00000000-0004-0000-0100-0000AC000000}"/>
    <hyperlink ref="I173" r:id="rId174" xr:uid="{00000000-0004-0000-0100-0000AD000000}"/>
    <hyperlink ref="I174" r:id="rId175" xr:uid="{00000000-0004-0000-0100-0000AE000000}"/>
    <hyperlink ref="I175" r:id="rId176" xr:uid="{00000000-0004-0000-0100-0000AF000000}"/>
    <hyperlink ref="I176" r:id="rId177" xr:uid="{00000000-0004-0000-0100-0000B0000000}"/>
    <hyperlink ref="I177" r:id="rId178" xr:uid="{00000000-0004-0000-0100-0000B1000000}"/>
    <hyperlink ref="I178" r:id="rId179" xr:uid="{00000000-0004-0000-0100-0000B2000000}"/>
    <hyperlink ref="I179" r:id="rId180" xr:uid="{00000000-0004-0000-0100-0000B3000000}"/>
    <hyperlink ref="I180" r:id="rId181" xr:uid="{00000000-0004-0000-0100-0000B4000000}"/>
    <hyperlink ref="I181" r:id="rId182" xr:uid="{00000000-0004-0000-0100-0000B5000000}"/>
    <hyperlink ref="I182" r:id="rId183" xr:uid="{00000000-0004-0000-0100-0000B6000000}"/>
    <hyperlink ref="I183" r:id="rId184" xr:uid="{00000000-0004-0000-0100-0000B7000000}"/>
    <hyperlink ref="I184" r:id="rId185" xr:uid="{00000000-0004-0000-0100-0000B8000000}"/>
    <hyperlink ref="I185" r:id="rId186" xr:uid="{00000000-0004-0000-0100-0000B9000000}"/>
    <hyperlink ref="I186" r:id="rId187" xr:uid="{00000000-0004-0000-0100-0000BA000000}"/>
    <hyperlink ref="I187" r:id="rId188" xr:uid="{00000000-0004-0000-0100-0000BB000000}"/>
    <hyperlink ref="I188" r:id="rId189" xr:uid="{00000000-0004-0000-0100-0000BC000000}"/>
    <hyperlink ref="I189" r:id="rId190" xr:uid="{00000000-0004-0000-0100-0000BD000000}"/>
    <hyperlink ref="I190" r:id="rId191" xr:uid="{00000000-0004-0000-0100-0000BE000000}"/>
    <hyperlink ref="I191" r:id="rId192" xr:uid="{00000000-0004-0000-0100-0000BF000000}"/>
    <hyperlink ref="I192" r:id="rId193" xr:uid="{00000000-0004-0000-0100-0000C0000000}"/>
    <hyperlink ref="I193" r:id="rId194" xr:uid="{00000000-0004-0000-0100-0000C1000000}"/>
    <hyperlink ref="I194" r:id="rId195" xr:uid="{00000000-0004-0000-0100-0000C2000000}"/>
    <hyperlink ref="I195" r:id="rId196" xr:uid="{00000000-0004-0000-0100-0000C3000000}"/>
    <hyperlink ref="I196" r:id="rId197" xr:uid="{00000000-0004-0000-0100-0000C4000000}"/>
    <hyperlink ref="I197" r:id="rId198" xr:uid="{00000000-0004-0000-0100-0000C5000000}"/>
    <hyperlink ref="I198" r:id="rId199" xr:uid="{00000000-0004-0000-0100-0000C6000000}"/>
    <hyperlink ref="I199" r:id="rId200" xr:uid="{00000000-0004-0000-0100-0000C7000000}"/>
    <hyperlink ref="I200" r:id="rId201" xr:uid="{00000000-0004-0000-0100-0000C8000000}"/>
    <hyperlink ref="I201" r:id="rId202" xr:uid="{00000000-0004-0000-0100-0000C9000000}"/>
    <hyperlink ref="I202" r:id="rId203" xr:uid="{00000000-0004-0000-0100-0000CA000000}"/>
    <hyperlink ref="I203" r:id="rId204" xr:uid="{00000000-0004-0000-0100-0000CB000000}"/>
    <hyperlink ref="I204" r:id="rId205" xr:uid="{00000000-0004-0000-0100-0000CC000000}"/>
    <hyperlink ref="I205" r:id="rId206" xr:uid="{00000000-0004-0000-0100-0000CD000000}"/>
    <hyperlink ref="I206" r:id="rId207" xr:uid="{00000000-0004-0000-0100-0000CE000000}"/>
    <hyperlink ref="I207" r:id="rId208" xr:uid="{00000000-0004-0000-0100-0000CF000000}"/>
    <hyperlink ref="I208" r:id="rId209" xr:uid="{00000000-0004-0000-0100-0000D0000000}"/>
    <hyperlink ref="I209" r:id="rId210" xr:uid="{00000000-0004-0000-0100-0000D1000000}"/>
    <hyperlink ref="I210" r:id="rId211" xr:uid="{00000000-0004-0000-0100-0000D2000000}"/>
    <hyperlink ref="I211" r:id="rId212" xr:uid="{00000000-0004-0000-0100-0000D3000000}"/>
    <hyperlink ref="I212" r:id="rId213" xr:uid="{00000000-0004-0000-0100-0000D4000000}"/>
    <hyperlink ref="I213" r:id="rId214" xr:uid="{00000000-0004-0000-0100-0000D5000000}"/>
    <hyperlink ref="I214" r:id="rId215" xr:uid="{00000000-0004-0000-0100-0000D6000000}"/>
    <hyperlink ref="I215" r:id="rId216" xr:uid="{00000000-0004-0000-0100-0000D7000000}"/>
    <hyperlink ref="I216" r:id="rId217" xr:uid="{00000000-0004-0000-0100-0000D8000000}"/>
    <hyperlink ref="I217" r:id="rId218" xr:uid="{00000000-0004-0000-0100-0000D9000000}"/>
    <hyperlink ref="I218" r:id="rId219" xr:uid="{00000000-0004-0000-0100-0000DA000000}"/>
    <hyperlink ref="I219" r:id="rId220" xr:uid="{00000000-0004-0000-0100-0000DB000000}"/>
    <hyperlink ref="I220" r:id="rId221" xr:uid="{00000000-0004-0000-0100-0000DC000000}"/>
    <hyperlink ref="I221" r:id="rId222" xr:uid="{00000000-0004-0000-0100-0000DD000000}"/>
    <hyperlink ref="I222" r:id="rId223" xr:uid="{00000000-0004-0000-0100-0000DE000000}"/>
    <hyperlink ref="I223" r:id="rId224" xr:uid="{00000000-0004-0000-0100-0000DF000000}"/>
    <hyperlink ref="I224" r:id="rId225" xr:uid="{00000000-0004-0000-0100-0000E0000000}"/>
    <hyperlink ref="I225" r:id="rId226" xr:uid="{00000000-0004-0000-0100-0000E1000000}"/>
    <hyperlink ref="I226" r:id="rId227" xr:uid="{00000000-0004-0000-0100-0000E2000000}"/>
    <hyperlink ref="I227" r:id="rId228" xr:uid="{00000000-0004-0000-0100-0000E3000000}"/>
    <hyperlink ref="I228" r:id="rId229" xr:uid="{00000000-0004-0000-0100-0000E4000000}"/>
    <hyperlink ref="I229" r:id="rId230" xr:uid="{00000000-0004-0000-0100-0000E5000000}"/>
    <hyperlink ref="I230" r:id="rId231" xr:uid="{00000000-0004-0000-0100-0000E6000000}"/>
    <hyperlink ref="I231" r:id="rId232" xr:uid="{00000000-0004-0000-0100-0000E7000000}"/>
    <hyperlink ref="I232" r:id="rId233" xr:uid="{00000000-0004-0000-0100-0000E8000000}"/>
    <hyperlink ref="I233" r:id="rId234" xr:uid="{00000000-0004-0000-0100-0000E9000000}"/>
    <hyperlink ref="I234" r:id="rId235" xr:uid="{00000000-0004-0000-0100-0000EA000000}"/>
    <hyperlink ref="I235" r:id="rId236" xr:uid="{00000000-0004-0000-0100-0000EB000000}"/>
    <hyperlink ref="I236" r:id="rId237" xr:uid="{00000000-0004-0000-0100-0000EC000000}"/>
    <hyperlink ref="I237" r:id="rId238" xr:uid="{00000000-0004-0000-0100-0000ED000000}"/>
    <hyperlink ref="I238" r:id="rId239" xr:uid="{00000000-0004-0000-0100-0000EE000000}"/>
    <hyperlink ref="I239" r:id="rId240" xr:uid="{00000000-0004-0000-0100-0000EF000000}"/>
    <hyperlink ref="I240" r:id="rId241" xr:uid="{00000000-0004-0000-0100-0000F0000000}"/>
    <hyperlink ref="I241" r:id="rId242" xr:uid="{00000000-0004-0000-0100-0000F1000000}"/>
    <hyperlink ref="I242" r:id="rId243" xr:uid="{00000000-0004-0000-0100-0000F2000000}"/>
    <hyperlink ref="I243" r:id="rId244" xr:uid="{00000000-0004-0000-0100-0000F3000000}"/>
    <hyperlink ref="I244" r:id="rId245" xr:uid="{00000000-0004-0000-0100-0000F4000000}"/>
    <hyperlink ref="I245" r:id="rId246" xr:uid="{00000000-0004-0000-0100-0000F5000000}"/>
    <hyperlink ref="I246" r:id="rId247" xr:uid="{00000000-0004-0000-0100-0000F6000000}"/>
    <hyperlink ref="I247" r:id="rId248" xr:uid="{00000000-0004-0000-0100-0000F7000000}"/>
    <hyperlink ref="I248" r:id="rId249" xr:uid="{00000000-0004-0000-0100-0000F8000000}"/>
    <hyperlink ref="I249" r:id="rId250" xr:uid="{00000000-0004-0000-0100-0000F9000000}"/>
    <hyperlink ref="I250" r:id="rId251" xr:uid="{00000000-0004-0000-0100-0000FA000000}"/>
    <hyperlink ref="I251" r:id="rId252" xr:uid="{00000000-0004-0000-0100-0000FB000000}"/>
    <hyperlink ref="I252" r:id="rId253" xr:uid="{00000000-0004-0000-0100-0000FC000000}"/>
    <hyperlink ref="I253" r:id="rId254" xr:uid="{00000000-0004-0000-0100-0000FD000000}"/>
    <hyperlink ref="I254" r:id="rId255" xr:uid="{00000000-0004-0000-0100-0000FE000000}"/>
    <hyperlink ref="I255" r:id="rId256" xr:uid="{00000000-0004-0000-0100-0000FF000000}"/>
    <hyperlink ref="I256" r:id="rId257" xr:uid="{00000000-0004-0000-0100-000000010000}"/>
    <hyperlink ref="I257" r:id="rId258" xr:uid="{00000000-0004-0000-0100-000001010000}"/>
    <hyperlink ref="I258" r:id="rId259" xr:uid="{00000000-0004-0000-0100-000002010000}"/>
    <hyperlink ref="I259" r:id="rId260" xr:uid="{00000000-0004-0000-0100-000003010000}"/>
    <hyperlink ref="I260" r:id="rId261" xr:uid="{00000000-0004-0000-0100-000004010000}"/>
    <hyperlink ref="I261" r:id="rId262" xr:uid="{00000000-0004-0000-0100-000005010000}"/>
    <hyperlink ref="I262" r:id="rId263" xr:uid="{00000000-0004-0000-0100-000006010000}"/>
    <hyperlink ref="I263" r:id="rId264" xr:uid="{00000000-0004-0000-0100-000007010000}"/>
    <hyperlink ref="I264" r:id="rId265" xr:uid="{00000000-0004-0000-0100-000008010000}"/>
    <hyperlink ref="I265" r:id="rId266" xr:uid="{00000000-0004-0000-0100-000009010000}"/>
    <hyperlink ref="I266" r:id="rId267" xr:uid="{00000000-0004-0000-0100-00000A010000}"/>
    <hyperlink ref="I267" r:id="rId268" xr:uid="{00000000-0004-0000-0100-00000B010000}"/>
    <hyperlink ref="I268" r:id="rId269" xr:uid="{00000000-0004-0000-0100-00000C010000}"/>
    <hyperlink ref="I269" r:id="rId270" xr:uid="{00000000-0004-0000-0100-00000D010000}"/>
    <hyperlink ref="I270" r:id="rId271" xr:uid="{00000000-0004-0000-0100-00000E010000}"/>
    <hyperlink ref="I271" r:id="rId272" xr:uid="{00000000-0004-0000-0100-00000F010000}"/>
    <hyperlink ref="I272" r:id="rId273" xr:uid="{00000000-0004-0000-0100-000010010000}"/>
    <hyperlink ref="I273" r:id="rId274" xr:uid="{00000000-0004-0000-0100-000011010000}"/>
    <hyperlink ref="I274" r:id="rId275" xr:uid="{00000000-0004-0000-0100-000012010000}"/>
    <hyperlink ref="I275" r:id="rId276" xr:uid="{00000000-0004-0000-0100-000013010000}"/>
    <hyperlink ref="I276" r:id="rId277" xr:uid="{00000000-0004-0000-0100-000014010000}"/>
    <hyperlink ref="I277" r:id="rId278" xr:uid="{00000000-0004-0000-0100-000015010000}"/>
    <hyperlink ref="I278" r:id="rId279" xr:uid="{00000000-0004-0000-0100-000016010000}"/>
    <hyperlink ref="I279" r:id="rId280" xr:uid="{00000000-0004-0000-0100-000017010000}"/>
    <hyperlink ref="I280" r:id="rId281" xr:uid="{00000000-0004-0000-0100-000018010000}"/>
    <hyperlink ref="I281" r:id="rId282" xr:uid="{00000000-0004-0000-0100-000019010000}"/>
    <hyperlink ref="I282" r:id="rId283" xr:uid="{00000000-0004-0000-0100-00001A010000}"/>
    <hyperlink ref="I283" r:id="rId284" xr:uid="{00000000-0004-0000-0100-00001B010000}"/>
    <hyperlink ref="I284" r:id="rId285" xr:uid="{00000000-0004-0000-0100-00001C010000}"/>
    <hyperlink ref="I285" r:id="rId286" xr:uid="{00000000-0004-0000-0100-00001D010000}"/>
    <hyperlink ref="I286" r:id="rId287" xr:uid="{00000000-0004-0000-0100-00001E010000}"/>
    <hyperlink ref="I287" r:id="rId288" xr:uid="{00000000-0004-0000-0100-00001F010000}"/>
    <hyperlink ref="I288" r:id="rId289" xr:uid="{00000000-0004-0000-0100-000020010000}"/>
    <hyperlink ref="I289" r:id="rId290" xr:uid="{00000000-0004-0000-0100-000021010000}"/>
    <hyperlink ref="I290" r:id="rId291" xr:uid="{00000000-0004-0000-0100-000022010000}"/>
    <hyperlink ref="I291" r:id="rId292" xr:uid="{00000000-0004-0000-0100-000023010000}"/>
    <hyperlink ref="I292" r:id="rId293" xr:uid="{00000000-0004-0000-0100-000024010000}"/>
    <hyperlink ref="I293" r:id="rId294" xr:uid="{00000000-0004-0000-0100-000025010000}"/>
    <hyperlink ref="I294" r:id="rId295" xr:uid="{00000000-0004-0000-0100-000026010000}"/>
    <hyperlink ref="I295" r:id="rId296" xr:uid="{00000000-0004-0000-0100-000027010000}"/>
    <hyperlink ref="I296" r:id="rId297" xr:uid="{00000000-0004-0000-0100-000028010000}"/>
    <hyperlink ref="I297" r:id="rId298" xr:uid="{00000000-0004-0000-0100-000029010000}"/>
    <hyperlink ref="I298" r:id="rId299" xr:uid="{00000000-0004-0000-0100-00002A010000}"/>
    <hyperlink ref="I299" r:id="rId300" xr:uid="{00000000-0004-0000-0100-00002B010000}"/>
    <hyperlink ref="I300" r:id="rId301" xr:uid="{00000000-0004-0000-0100-00002C010000}"/>
    <hyperlink ref="I301" r:id="rId302" xr:uid="{00000000-0004-0000-0100-00002D010000}"/>
    <hyperlink ref="I302" r:id="rId303" xr:uid="{00000000-0004-0000-0100-00002E010000}"/>
    <hyperlink ref="I303" r:id="rId304" xr:uid="{00000000-0004-0000-0100-00002F010000}"/>
    <hyperlink ref="I304" r:id="rId305" xr:uid="{00000000-0004-0000-0100-000030010000}"/>
    <hyperlink ref="I305" r:id="rId306" xr:uid="{00000000-0004-0000-0100-000031010000}"/>
    <hyperlink ref="I306" r:id="rId307" xr:uid="{00000000-0004-0000-0100-000032010000}"/>
    <hyperlink ref="I307" r:id="rId308" xr:uid="{00000000-0004-0000-0100-000033010000}"/>
    <hyperlink ref="I308" r:id="rId309" xr:uid="{00000000-0004-0000-0100-000034010000}"/>
    <hyperlink ref="I309" r:id="rId310" xr:uid="{00000000-0004-0000-0100-000035010000}"/>
    <hyperlink ref="I310" r:id="rId311" xr:uid="{00000000-0004-0000-0100-000036010000}"/>
    <hyperlink ref="I311" r:id="rId312" xr:uid="{00000000-0004-0000-0100-000037010000}"/>
    <hyperlink ref="I312" r:id="rId313" xr:uid="{00000000-0004-0000-0100-000038010000}"/>
    <hyperlink ref="I313" r:id="rId314" xr:uid="{00000000-0004-0000-0100-000039010000}"/>
    <hyperlink ref="I314" r:id="rId315" xr:uid="{00000000-0004-0000-0100-00003A010000}"/>
    <hyperlink ref="I315" r:id="rId316" xr:uid="{00000000-0004-0000-0100-00003B010000}"/>
    <hyperlink ref="I316" r:id="rId317" xr:uid="{00000000-0004-0000-0100-00003C010000}"/>
    <hyperlink ref="I317" r:id="rId318" xr:uid="{00000000-0004-0000-0100-00003D010000}"/>
    <hyperlink ref="I318" r:id="rId319" xr:uid="{00000000-0004-0000-0100-00003E010000}"/>
    <hyperlink ref="I319" r:id="rId320" xr:uid="{00000000-0004-0000-0100-00003F010000}"/>
    <hyperlink ref="I320" r:id="rId321" xr:uid="{00000000-0004-0000-0100-000040010000}"/>
    <hyperlink ref="I322" r:id="rId322" xr:uid="{00000000-0004-0000-0100-000041010000}"/>
    <hyperlink ref="I323" r:id="rId323" xr:uid="{00000000-0004-0000-0100-000042010000}"/>
    <hyperlink ref="I324" r:id="rId324" xr:uid="{00000000-0004-0000-0100-000043010000}"/>
    <hyperlink ref="I325" r:id="rId325" xr:uid="{00000000-0004-0000-0100-000044010000}"/>
    <hyperlink ref="I326" r:id="rId326" xr:uid="{00000000-0004-0000-0100-000045010000}"/>
    <hyperlink ref="I327" r:id="rId327" xr:uid="{00000000-0004-0000-0100-000046010000}"/>
    <hyperlink ref="I328" r:id="rId328" xr:uid="{00000000-0004-0000-0100-000047010000}"/>
    <hyperlink ref="I329" r:id="rId329" xr:uid="{00000000-0004-0000-0100-000048010000}"/>
    <hyperlink ref="I330" r:id="rId330" xr:uid="{00000000-0004-0000-0100-000049010000}"/>
    <hyperlink ref="I331" r:id="rId331" xr:uid="{00000000-0004-0000-0100-00004A010000}"/>
    <hyperlink ref="I332" r:id="rId332" xr:uid="{00000000-0004-0000-0100-00004B010000}"/>
    <hyperlink ref="I333" r:id="rId333" xr:uid="{00000000-0004-0000-0100-00004C010000}"/>
    <hyperlink ref="I334" r:id="rId334" xr:uid="{00000000-0004-0000-0100-00004D010000}"/>
    <hyperlink ref="I335" r:id="rId335" xr:uid="{00000000-0004-0000-0100-00004E010000}"/>
    <hyperlink ref="I336" r:id="rId336" xr:uid="{00000000-0004-0000-0100-00004F010000}"/>
    <hyperlink ref="I337" r:id="rId337" xr:uid="{00000000-0004-0000-0100-000050010000}"/>
    <hyperlink ref="I338" r:id="rId338" xr:uid="{00000000-0004-0000-0100-000051010000}"/>
    <hyperlink ref="I339" r:id="rId339" xr:uid="{00000000-0004-0000-0100-000052010000}"/>
    <hyperlink ref="I340" r:id="rId340" xr:uid="{00000000-0004-0000-0100-000053010000}"/>
    <hyperlink ref="I341" r:id="rId341" xr:uid="{00000000-0004-0000-0100-000054010000}"/>
    <hyperlink ref="I342" r:id="rId342" xr:uid="{00000000-0004-0000-0100-000055010000}"/>
    <hyperlink ref="I343" r:id="rId343" xr:uid="{00000000-0004-0000-0100-000056010000}"/>
    <hyperlink ref="I344" r:id="rId344" xr:uid="{00000000-0004-0000-0100-000057010000}"/>
    <hyperlink ref="I345" r:id="rId345" xr:uid="{00000000-0004-0000-0100-000058010000}"/>
    <hyperlink ref="I346" r:id="rId346" xr:uid="{00000000-0004-0000-0100-000059010000}"/>
    <hyperlink ref="I347" r:id="rId347" xr:uid="{00000000-0004-0000-0100-00005A010000}"/>
    <hyperlink ref="I348" r:id="rId348" xr:uid="{00000000-0004-0000-0100-00005B010000}"/>
    <hyperlink ref="I349" r:id="rId349" xr:uid="{00000000-0004-0000-0100-00005C010000}"/>
    <hyperlink ref="I350" r:id="rId350" xr:uid="{00000000-0004-0000-0100-00005D010000}"/>
    <hyperlink ref="I351" r:id="rId351" xr:uid="{00000000-0004-0000-0100-00005E010000}"/>
    <hyperlink ref="I352" r:id="rId352" xr:uid="{00000000-0004-0000-0100-00005F010000}"/>
    <hyperlink ref="I353" r:id="rId353" xr:uid="{00000000-0004-0000-0100-000060010000}"/>
    <hyperlink ref="I354" r:id="rId354" xr:uid="{00000000-0004-0000-0100-000061010000}"/>
    <hyperlink ref="I355" r:id="rId355" xr:uid="{00000000-0004-0000-0100-000062010000}"/>
    <hyperlink ref="I356" r:id="rId356" xr:uid="{00000000-0004-0000-0100-000063010000}"/>
    <hyperlink ref="I357" r:id="rId357" xr:uid="{00000000-0004-0000-0100-000064010000}"/>
    <hyperlink ref="I358" r:id="rId358" xr:uid="{00000000-0004-0000-0100-000065010000}"/>
    <hyperlink ref="I359" r:id="rId359" xr:uid="{00000000-0004-0000-0100-000066010000}"/>
    <hyperlink ref="I360" r:id="rId360" xr:uid="{00000000-0004-0000-0100-000067010000}"/>
    <hyperlink ref="I361" r:id="rId361" xr:uid="{00000000-0004-0000-0100-000068010000}"/>
    <hyperlink ref="I362" r:id="rId362" xr:uid="{00000000-0004-0000-0100-000069010000}"/>
    <hyperlink ref="I363" r:id="rId363" xr:uid="{00000000-0004-0000-0100-00006A010000}"/>
    <hyperlink ref="I364" r:id="rId364" xr:uid="{00000000-0004-0000-0100-00006B010000}"/>
    <hyperlink ref="I365" r:id="rId365" xr:uid="{00000000-0004-0000-0100-00006C010000}"/>
    <hyperlink ref="I366" r:id="rId366" xr:uid="{00000000-0004-0000-0100-00006D010000}"/>
    <hyperlink ref="I367" r:id="rId367" xr:uid="{00000000-0004-0000-0100-00006E010000}"/>
    <hyperlink ref="I368" r:id="rId368" xr:uid="{00000000-0004-0000-0100-00006F010000}"/>
    <hyperlink ref="I369" r:id="rId369" xr:uid="{00000000-0004-0000-0100-000070010000}"/>
    <hyperlink ref="I370" r:id="rId370" xr:uid="{00000000-0004-0000-0100-000071010000}"/>
    <hyperlink ref="I371" r:id="rId371" xr:uid="{00000000-0004-0000-0100-000072010000}"/>
    <hyperlink ref="I372" r:id="rId372" xr:uid="{00000000-0004-0000-0100-000073010000}"/>
    <hyperlink ref="I373" r:id="rId373" xr:uid="{00000000-0004-0000-0100-000074010000}"/>
    <hyperlink ref="I374" r:id="rId374" xr:uid="{00000000-0004-0000-0100-000075010000}"/>
    <hyperlink ref="I375" r:id="rId375" xr:uid="{00000000-0004-0000-0100-000076010000}"/>
    <hyperlink ref="I376" r:id="rId376" xr:uid="{00000000-0004-0000-0100-000077010000}"/>
    <hyperlink ref="I377" r:id="rId377" xr:uid="{00000000-0004-0000-0100-000078010000}"/>
    <hyperlink ref="I379" r:id="rId378" xr:uid="{00000000-0004-0000-0100-000079010000}"/>
    <hyperlink ref="I380" r:id="rId379" xr:uid="{00000000-0004-0000-0100-00007A010000}"/>
    <hyperlink ref="I381" r:id="rId380" xr:uid="{00000000-0004-0000-0100-00007B010000}"/>
    <hyperlink ref="I382" r:id="rId381" xr:uid="{00000000-0004-0000-0100-00007C010000}"/>
    <hyperlink ref="I383" r:id="rId382" xr:uid="{00000000-0004-0000-0100-00007D010000}"/>
    <hyperlink ref="I384" r:id="rId383" xr:uid="{00000000-0004-0000-0100-00007E010000}"/>
    <hyperlink ref="I385" r:id="rId384" xr:uid="{00000000-0004-0000-0100-00007F010000}"/>
    <hyperlink ref="I386" r:id="rId385" xr:uid="{00000000-0004-0000-0100-000080010000}"/>
    <hyperlink ref="I387" r:id="rId386" xr:uid="{00000000-0004-0000-0100-000081010000}"/>
    <hyperlink ref="I388" r:id="rId387" xr:uid="{00000000-0004-0000-0100-000082010000}"/>
    <hyperlink ref="I389" r:id="rId388" xr:uid="{00000000-0004-0000-0100-000083010000}"/>
    <hyperlink ref="I390" r:id="rId389" xr:uid="{00000000-0004-0000-0100-000084010000}"/>
    <hyperlink ref="I391" r:id="rId390" xr:uid="{00000000-0004-0000-0100-000085010000}"/>
    <hyperlink ref="I392" r:id="rId391" xr:uid="{00000000-0004-0000-0100-000086010000}"/>
    <hyperlink ref="I393" r:id="rId392" xr:uid="{00000000-0004-0000-0100-000087010000}"/>
    <hyperlink ref="I394" r:id="rId393" xr:uid="{00000000-0004-0000-0100-000088010000}"/>
    <hyperlink ref="I395" r:id="rId394" xr:uid="{00000000-0004-0000-0100-000089010000}"/>
    <hyperlink ref="I396" r:id="rId395" xr:uid="{00000000-0004-0000-0100-00008A010000}"/>
    <hyperlink ref="I397" r:id="rId396" xr:uid="{00000000-0004-0000-0100-00008B010000}"/>
    <hyperlink ref="I398" r:id="rId397" xr:uid="{00000000-0004-0000-0100-00008C010000}"/>
    <hyperlink ref="I399" r:id="rId398" xr:uid="{00000000-0004-0000-0100-00008D010000}"/>
    <hyperlink ref="I400" r:id="rId399" xr:uid="{00000000-0004-0000-0100-00008E010000}"/>
    <hyperlink ref="I401" r:id="rId400" xr:uid="{00000000-0004-0000-0100-00008F010000}"/>
    <hyperlink ref="I402" r:id="rId401" xr:uid="{00000000-0004-0000-0100-000090010000}"/>
    <hyperlink ref="I403" r:id="rId402" xr:uid="{00000000-0004-0000-0100-000091010000}"/>
    <hyperlink ref="I404" r:id="rId403" xr:uid="{00000000-0004-0000-0100-000092010000}"/>
    <hyperlink ref="I405" r:id="rId404" xr:uid="{00000000-0004-0000-0100-000093010000}"/>
    <hyperlink ref="I406" r:id="rId405" xr:uid="{00000000-0004-0000-0100-000094010000}"/>
    <hyperlink ref="I407" r:id="rId406" xr:uid="{00000000-0004-0000-0100-000095010000}"/>
    <hyperlink ref="I408" r:id="rId407" xr:uid="{00000000-0004-0000-0100-000096010000}"/>
    <hyperlink ref="I409" r:id="rId408" xr:uid="{00000000-0004-0000-0100-000097010000}"/>
    <hyperlink ref="I410" r:id="rId409" xr:uid="{00000000-0004-0000-0100-000098010000}"/>
    <hyperlink ref="I411" r:id="rId410" xr:uid="{00000000-0004-0000-0100-000099010000}"/>
    <hyperlink ref="I412" r:id="rId411" xr:uid="{00000000-0004-0000-0100-00009A010000}"/>
    <hyperlink ref="I413" r:id="rId412" xr:uid="{00000000-0004-0000-0100-00009B010000}"/>
    <hyperlink ref="I414" r:id="rId413" xr:uid="{00000000-0004-0000-0100-00009C010000}"/>
    <hyperlink ref="I415" r:id="rId414" xr:uid="{00000000-0004-0000-0100-00009D010000}"/>
    <hyperlink ref="I416" r:id="rId415" xr:uid="{00000000-0004-0000-0100-00009E010000}"/>
    <hyperlink ref="I417" r:id="rId416" xr:uid="{00000000-0004-0000-0100-00009F010000}"/>
    <hyperlink ref="I418" r:id="rId417" xr:uid="{00000000-0004-0000-0100-0000A0010000}"/>
    <hyperlink ref="I419" r:id="rId418" xr:uid="{00000000-0004-0000-0100-0000A1010000}"/>
    <hyperlink ref="I420" r:id="rId419" xr:uid="{00000000-0004-0000-0100-0000A2010000}"/>
    <hyperlink ref="I421" r:id="rId420" xr:uid="{00000000-0004-0000-0100-0000A3010000}"/>
    <hyperlink ref="I422" r:id="rId421" xr:uid="{00000000-0004-0000-0100-0000A4010000}"/>
    <hyperlink ref="I423" r:id="rId422" xr:uid="{00000000-0004-0000-0100-0000A5010000}"/>
    <hyperlink ref="I424" r:id="rId423" xr:uid="{00000000-0004-0000-0100-0000A6010000}"/>
    <hyperlink ref="I425" r:id="rId424" xr:uid="{00000000-0004-0000-0100-0000A7010000}"/>
    <hyperlink ref="I426" r:id="rId425" xr:uid="{00000000-0004-0000-0100-0000A8010000}"/>
    <hyperlink ref="I427" r:id="rId426" xr:uid="{00000000-0004-0000-0100-0000A9010000}"/>
    <hyperlink ref="I428" r:id="rId427" xr:uid="{00000000-0004-0000-0100-0000AA010000}"/>
    <hyperlink ref="I429" r:id="rId428" xr:uid="{00000000-0004-0000-0100-0000AB010000}"/>
    <hyperlink ref="I430" r:id="rId429" xr:uid="{00000000-0004-0000-0100-0000AC010000}"/>
    <hyperlink ref="I431" r:id="rId430" xr:uid="{00000000-0004-0000-0100-0000AD010000}"/>
    <hyperlink ref="I432" r:id="rId431" xr:uid="{00000000-0004-0000-0100-0000AE010000}"/>
    <hyperlink ref="I433" r:id="rId432" xr:uid="{00000000-0004-0000-0100-0000AF010000}"/>
    <hyperlink ref="I434" r:id="rId433" xr:uid="{00000000-0004-0000-0100-0000B0010000}"/>
    <hyperlink ref="I435" r:id="rId434" xr:uid="{00000000-0004-0000-0100-0000B1010000}"/>
    <hyperlink ref="I436" r:id="rId435" xr:uid="{00000000-0004-0000-0100-0000B2010000}"/>
    <hyperlink ref="I437" r:id="rId436" xr:uid="{00000000-0004-0000-0100-0000B3010000}"/>
    <hyperlink ref="I438" r:id="rId437" xr:uid="{00000000-0004-0000-0100-0000B4010000}"/>
    <hyperlink ref="I439" r:id="rId438" xr:uid="{00000000-0004-0000-0100-0000B5010000}"/>
    <hyperlink ref="I440" r:id="rId439" xr:uid="{00000000-0004-0000-0100-0000B6010000}"/>
    <hyperlink ref="I441" r:id="rId440" xr:uid="{00000000-0004-0000-0100-0000B7010000}"/>
    <hyperlink ref="I442" r:id="rId441" xr:uid="{00000000-0004-0000-0100-0000B8010000}"/>
    <hyperlink ref="I443" r:id="rId442" xr:uid="{00000000-0004-0000-0100-0000B9010000}"/>
    <hyperlink ref="I444" r:id="rId443" xr:uid="{00000000-0004-0000-0100-0000BA010000}"/>
    <hyperlink ref="I445" r:id="rId444" xr:uid="{00000000-0004-0000-0100-0000BB010000}"/>
    <hyperlink ref="I446" r:id="rId445" xr:uid="{00000000-0004-0000-0100-0000BC010000}"/>
    <hyperlink ref="I447" r:id="rId446" xr:uid="{00000000-0004-0000-0100-0000BD010000}"/>
    <hyperlink ref="I448" r:id="rId447" xr:uid="{00000000-0004-0000-0100-0000BE010000}"/>
    <hyperlink ref="I449" r:id="rId448" xr:uid="{00000000-0004-0000-0100-0000BF010000}"/>
    <hyperlink ref="I455" r:id="rId449" xr:uid="{00000000-0004-0000-0100-0000C0010000}"/>
    <hyperlink ref="I456" r:id="rId450" xr:uid="{00000000-0004-0000-0100-0000C1010000}"/>
    <hyperlink ref="I457" r:id="rId451" xr:uid="{00000000-0004-0000-0100-0000C2010000}"/>
    <hyperlink ref="I458" r:id="rId452" xr:uid="{00000000-0004-0000-0100-0000C3010000}"/>
    <hyperlink ref="I459" r:id="rId453" xr:uid="{00000000-0004-0000-0100-0000C4010000}"/>
    <hyperlink ref="I460" r:id="rId454" xr:uid="{00000000-0004-0000-0100-0000C5010000}"/>
    <hyperlink ref="I461" r:id="rId455" xr:uid="{00000000-0004-0000-0100-0000C6010000}"/>
    <hyperlink ref="I462" r:id="rId456" xr:uid="{00000000-0004-0000-0100-0000C7010000}"/>
    <hyperlink ref="I463" r:id="rId457" xr:uid="{00000000-0004-0000-0100-0000C8010000}"/>
    <hyperlink ref="I464" r:id="rId458" xr:uid="{00000000-0004-0000-0100-0000C9010000}"/>
    <hyperlink ref="I465" r:id="rId459" xr:uid="{00000000-0004-0000-0100-0000CA010000}"/>
    <hyperlink ref="I466" r:id="rId460" xr:uid="{00000000-0004-0000-0100-0000CB010000}"/>
    <hyperlink ref="I467" r:id="rId461" xr:uid="{00000000-0004-0000-0100-0000CC010000}"/>
    <hyperlink ref="I468" r:id="rId462" xr:uid="{00000000-0004-0000-0100-0000CD010000}"/>
    <hyperlink ref="I469" r:id="rId463" xr:uid="{00000000-0004-0000-0100-0000CE010000}"/>
    <hyperlink ref="I470" r:id="rId464" xr:uid="{00000000-0004-0000-0100-0000CF010000}"/>
    <hyperlink ref="I471" r:id="rId465" xr:uid="{00000000-0004-0000-0100-0000D0010000}"/>
    <hyperlink ref="I472" r:id="rId466" xr:uid="{00000000-0004-0000-0100-0000D1010000}"/>
    <hyperlink ref="I473" r:id="rId467" xr:uid="{00000000-0004-0000-0100-0000D2010000}"/>
    <hyperlink ref="I474" r:id="rId468" xr:uid="{00000000-0004-0000-0100-0000D3010000}"/>
    <hyperlink ref="I475" r:id="rId469" xr:uid="{00000000-0004-0000-0100-0000D4010000}"/>
    <hyperlink ref="I476" r:id="rId470" xr:uid="{00000000-0004-0000-0100-0000D5010000}"/>
    <hyperlink ref="I477" r:id="rId471" xr:uid="{00000000-0004-0000-0100-0000D6010000}"/>
    <hyperlink ref="I478" r:id="rId472" xr:uid="{00000000-0004-0000-0100-0000D7010000}"/>
    <hyperlink ref="I479" r:id="rId473" xr:uid="{00000000-0004-0000-0100-0000D8010000}"/>
    <hyperlink ref="I480" r:id="rId474" xr:uid="{00000000-0004-0000-0100-0000D9010000}"/>
    <hyperlink ref="I481" r:id="rId475" xr:uid="{00000000-0004-0000-0100-0000DA010000}"/>
    <hyperlink ref="I482" r:id="rId476" xr:uid="{00000000-0004-0000-0100-0000DB010000}"/>
    <hyperlink ref="I483" r:id="rId477" xr:uid="{00000000-0004-0000-0100-0000DC010000}"/>
    <hyperlink ref="I484" r:id="rId478" xr:uid="{00000000-0004-0000-0100-0000DD010000}"/>
    <hyperlink ref="I485" r:id="rId479" xr:uid="{00000000-0004-0000-0100-0000DE010000}"/>
    <hyperlink ref="I486" r:id="rId480" xr:uid="{00000000-0004-0000-0100-0000DF010000}"/>
    <hyperlink ref="I487" r:id="rId481" xr:uid="{00000000-0004-0000-0100-0000E0010000}"/>
    <hyperlink ref="I488" r:id="rId482" xr:uid="{00000000-0004-0000-0100-0000E1010000}"/>
    <hyperlink ref="I489" r:id="rId483" xr:uid="{00000000-0004-0000-0100-0000E2010000}"/>
    <hyperlink ref="I490" r:id="rId484" xr:uid="{00000000-0004-0000-0100-0000E3010000}"/>
    <hyperlink ref="I491" r:id="rId485" xr:uid="{00000000-0004-0000-0100-0000E4010000}"/>
    <hyperlink ref="I492" r:id="rId486" xr:uid="{00000000-0004-0000-0100-0000E5010000}"/>
    <hyperlink ref="I493" r:id="rId487" xr:uid="{00000000-0004-0000-0100-0000E6010000}"/>
    <hyperlink ref="I494" r:id="rId488" xr:uid="{00000000-0004-0000-0100-0000E7010000}"/>
    <hyperlink ref="I495" r:id="rId489" xr:uid="{00000000-0004-0000-0100-0000E8010000}"/>
    <hyperlink ref="I496" r:id="rId490" xr:uid="{00000000-0004-0000-0100-0000E9010000}"/>
    <hyperlink ref="I497" r:id="rId491" xr:uid="{00000000-0004-0000-0100-0000EA010000}"/>
    <hyperlink ref="I498" r:id="rId492" xr:uid="{00000000-0004-0000-0100-0000EB010000}"/>
    <hyperlink ref="I499" r:id="rId493" xr:uid="{00000000-0004-0000-0100-0000EC010000}"/>
    <hyperlink ref="I500" r:id="rId494" xr:uid="{00000000-0004-0000-0100-0000ED010000}"/>
    <hyperlink ref="I501" r:id="rId495" xr:uid="{00000000-0004-0000-0100-0000EE010000}"/>
    <hyperlink ref="I502" r:id="rId496" xr:uid="{00000000-0004-0000-0100-0000EF010000}"/>
    <hyperlink ref="I503" r:id="rId497" xr:uid="{00000000-0004-0000-0100-0000F0010000}"/>
    <hyperlink ref="I504" r:id="rId498" xr:uid="{00000000-0004-0000-0100-0000F1010000}"/>
    <hyperlink ref="I505" r:id="rId499" xr:uid="{00000000-0004-0000-0100-0000F2010000}"/>
    <hyperlink ref="I506" r:id="rId500" xr:uid="{00000000-0004-0000-0100-0000F3010000}"/>
    <hyperlink ref="I507" r:id="rId501" xr:uid="{00000000-0004-0000-0100-0000F4010000}"/>
    <hyperlink ref="I508" r:id="rId502" xr:uid="{00000000-0004-0000-0100-0000F5010000}"/>
    <hyperlink ref="I509" r:id="rId503" xr:uid="{00000000-0004-0000-0100-0000F6010000}"/>
    <hyperlink ref="I510" r:id="rId504" xr:uid="{00000000-0004-0000-0100-0000F7010000}"/>
    <hyperlink ref="I511" r:id="rId505" xr:uid="{00000000-0004-0000-0100-0000F8010000}"/>
    <hyperlink ref="I512" r:id="rId506" xr:uid="{00000000-0004-0000-0100-0000F9010000}"/>
    <hyperlink ref="I513" r:id="rId507" xr:uid="{00000000-0004-0000-0100-0000FA010000}"/>
    <hyperlink ref="I514" r:id="rId508" xr:uid="{00000000-0004-0000-0100-0000FB010000}"/>
    <hyperlink ref="I515" r:id="rId509" xr:uid="{00000000-0004-0000-0100-0000FC010000}"/>
    <hyperlink ref="I516" r:id="rId510" xr:uid="{00000000-0004-0000-0100-0000FD010000}"/>
    <hyperlink ref="I517" r:id="rId511" xr:uid="{00000000-0004-0000-0100-0000FE010000}"/>
    <hyperlink ref="I518" r:id="rId512" xr:uid="{00000000-0004-0000-0100-0000FF010000}"/>
    <hyperlink ref="I519" r:id="rId513" xr:uid="{00000000-0004-0000-0100-000000020000}"/>
    <hyperlink ref="I520" r:id="rId514" xr:uid="{00000000-0004-0000-0100-000001020000}"/>
    <hyperlink ref="I521" r:id="rId515" xr:uid="{00000000-0004-0000-0100-000002020000}"/>
    <hyperlink ref="I522" r:id="rId516" xr:uid="{00000000-0004-0000-0100-000003020000}"/>
    <hyperlink ref="I523" r:id="rId517" xr:uid="{00000000-0004-0000-0100-000004020000}"/>
    <hyperlink ref="I524" r:id="rId518" xr:uid="{00000000-0004-0000-0100-000005020000}"/>
    <hyperlink ref="I525" r:id="rId519" xr:uid="{00000000-0004-0000-0100-000006020000}"/>
    <hyperlink ref="I526" r:id="rId520" xr:uid="{00000000-0004-0000-0100-000007020000}"/>
    <hyperlink ref="I527" r:id="rId521" xr:uid="{00000000-0004-0000-0100-000008020000}"/>
    <hyperlink ref="I528" r:id="rId522" xr:uid="{00000000-0004-0000-0100-000009020000}"/>
    <hyperlink ref="I529" r:id="rId523" xr:uid="{00000000-0004-0000-0100-00000A020000}"/>
    <hyperlink ref="I530" r:id="rId524" xr:uid="{00000000-0004-0000-0100-00000B020000}"/>
    <hyperlink ref="I531" r:id="rId525" xr:uid="{00000000-0004-0000-0100-00000C020000}"/>
    <hyperlink ref="I532" r:id="rId526" xr:uid="{00000000-0004-0000-0100-00000D020000}"/>
    <hyperlink ref="I533" r:id="rId527" xr:uid="{00000000-0004-0000-0100-00000E020000}"/>
    <hyperlink ref="I534" r:id="rId528" xr:uid="{00000000-0004-0000-0100-00000F020000}"/>
    <hyperlink ref="I535" r:id="rId529" xr:uid="{00000000-0004-0000-0100-000010020000}"/>
    <hyperlink ref="I536" r:id="rId530" xr:uid="{00000000-0004-0000-0100-000011020000}"/>
    <hyperlink ref="I537" r:id="rId531" xr:uid="{00000000-0004-0000-0100-000012020000}"/>
    <hyperlink ref="I538" r:id="rId532" xr:uid="{00000000-0004-0000-0100-000013020000}"/>
    <hyperlink ref="I539" r:id="rId533" xr:uid="{00000000-0004-0000-0100-000014020000}"/>
    <hyperlink ref="I540" r:id="rId534" xr:uid="{00000000-0004-0000-0100-000015020000}"/>
    <hyperlink ref="I541" r:id="rId535" xr:uid="{00000000-0004-0000-0100-000016020000}"/>
    <hyperlink ref="I542" r:id="rId536" xr:uid="{00000000-0004-0000-0100-000017020000}"/>
    <hyperlink ref="I543" r:id="rId537" xr:uid="{00000000-0004-0000-0100-000018020000}"/>
    <hyperlink ref="I544" r:id="rId538" xr:uid="{00000000-0004-0000-0100-000019020000}"/>
    <hyperlink ref="I545" r:id="rId539" xr:uid="{00000000-0004-0000-0100-00001A020000}"/>
    <hyperlink ref="I546" r:id="rId540" xr:uid="{00000000-0004-0000-0100-00001B020000}"/>
    <hyperlink ref="I547" r:id="rId541" xr:uid="{00000000-0004-0000-0100-00001C020000}"/>
    <hyperlink ref="I548" r:id="rId542" xr:uid="{00000000-0004-0000-0100-00001D020000}"/>
    <hyperlink ref="I549" r:id="rId543" xr:uid="{00000000-0004-0000-0100-00001E020000}"/>
    <hyperlink ref="I450" r:id="rId544" xr:uid="{00000000-0004-0000-0100-00001F020000}"/>
    <hyperlink ref="I451" r:id="rId545" xr:uid="{00000000-0004-0000-0100-000020020000}"/>
    <hyperlink ref="I452" r:id="rId546" xr:uid="{00000000-0004-0000-0100-000021020000}"/>
    <hyperlink ref="I453" r:id="rId547" xr:uid="{00000000-0004-0000-0100-000022020000}"/>
    <hyperlink ref="I454" r:id="rId548" xr:uid="{00000000-0004-0000-0100-000023020000}"/>
  </hyperlinks>
  <pageMargins left="0.7" right="0.7" top="0.75" bottom="0.75" header="0.3" footer="0.3"/>
  <pageSetup paperSize="9" orientation="portrait" horizontalDpi="1200" verticalDpi="1200" r:id="rId549"/>
  <ignoredErrors>
    <ignoredError sqref="B168 C167 B324:C324 C387" twoDigitTextYea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AQ79"/>
  <sheetViews>
    <sheetView topLeftCell="A52" zoomScale="70" zoomScaleNormal="70" workbookViewId="0">
      <selection activeCell="M41" sqref="M41"/>
    </sheetView>
  </sheetViews>
  <sheetFormatPr defaultColWidth="9.140625" defaultRowHeight="15" outlineLevelCol="1"/>
  <cols>
    <col min="3" max="3" width="13.85546875" customWidth="1"/>
    <col min="4" max="8" width="13.85546875" customWidth="1" outlineLevel="1"/>
    <col min="9" max="9" width="15.42578125" customWidth="1" outlineLevel="1"/>
    <col min="10" max="10" width="13.85546875" customWidth="1" outlineLevel="1"/>
    <col min="11" max="11" width="17" customWidth="1" outlineLevel="1"/>
    <col min="12" max="12" width="13.85546875" customWidth="1" outlineLevel="1"/>
    <col min="13" max="13" width="86" customWidth="1" outlineLevel="1"/>
    <col min="14" max="14" width="13.85546875" customWidth="1" outlineLevel="1"/>
    <col min="15" max="15" width="78" style="58" customWidth="1"/>
  </cols>
  <sheetData>
    <row r="2" spans="2:13" ht="15.75">
      <c r="B2" s="48" t="s">
        <v>3235</v>
      </c>
    </row>
    <row r="3" spans="2:13">
      <c r="G3" s="49"/>
      <c r="H3" s="49"/>
      <c r="I3" s="49"/>
      <c r="J3" s="49"/>
      <c r="M3" s="49"/>
    </row>
    <row r="4" spans="2:13" ht="24.75" customHeight="1">
      <c r="B4" s="50"/>
      <c r="C4" s="51" t="s">
        <v>3236</v>
      </c>
      <c r="D4" s="52" t="s">
        <v>3237</v>
      </c>
      <c r="E4" s="53" t="s">
        <v>3238</v>
      </c>
      <c r="F4" s="53" t="s">
        <v>3239</v>
      </c>
      <c r="G4" s="53" t="s">
        <v>3240</v>
      </c>
      <c r="H4" s="52" t="s">
        <v>3241</v>
      </c>
      <c r="I4" s="52" t="s">
        <v>3242</v>
      </c>
      <c r="J4" s="52" t="s">
        <v>3243</v>
      </c>
      <c r="K4" s="52" t="s">
        <v>3244</v>
      </c>
      <c r="L4" s="52" t="s">
        <v>3245</v>
      </c>
      <c r="M4" s="54" t="s">
        <v>3246</v>
      </c>
    </row>
    <row r="5" spans="2:13">
      <c r="B5" s="50">
        <v>1844</v>
      </c>
      <c r="C5" s="55">
        <v>2713</v>
      </c>
      <c r="D5" s="55">
        <f t="shared" ref="D5:D29" si="0">+L5</f>
        <v>2989</v>
      </c>
      <c r="E5" s="55">
        <f t="shared" ref="E5:E29" si="1">+C5-D5</f>
        <v>-276</v>
      </c>
      <c r="F5" s="55">
        <f>IF(E5&gt;0,E5,0)</f>
        <v>0</v>
      </c>
      <c r="G5" s="55">
        <f>+IF(E5&lt;0,E5,0)</f>
        <v>-276</v>
      </c>
      <c r="H5" s="55">
        <v>2587</v>
      </c>
      <c r="I5" s="55"/>
      <c r="J5" s="55"/>
      <c r="K5" s="55">
        <v>402</v>
      </c>
      <c r="L5" s="55">
        <f t="shared" ref="L5:L29" si="2">SUM(H5:K5)</f>
        <v>2989</v>
      </c>
      <c r="M5" s="56" t="s">
        <v>3247</v>
      </c>
    </row>
    <row r="6" spans="2:13">
      <c r="B6" s="50">
        <v>1845</v>
      </c>
      <c r="C6" s="55">
        <v>6126</v>
      </c>
      <c r="D6" s="55">
        <f t="shared" si="0"/>
        <v>5459</v>
      </c>
      <c r="E6" s="55">
        <f t="shared" si="1"/>
        <v>667</v>
      </c>
      <c r="F6" s="55">
        <f t="shared" ref="F6:F29" si="3">IF(E6&gt;0,E6,0)</f>
        <v>667</v>
      </c>
      <c r="G6" s="55">
        <f t="shared" ref="G6:G29" si="4">+IF(E6&lt;0,E6,0)</f>
        <v>0</v>
      </c>
      <c r="H6" s="55">
        <v>5075</v>
      </c>
      <c r="I6" s="55"/>
      <c r="J6" s="55"/>
      <c r="K6" s="55">
        <v>384</v>
      </c>
      <c r="L6" s="55">
        <f t="shared" si="2"/>
        <v>5459</v>
      </c>
      <c r="M6" s="56" t="s">
        <v>3248</v>
      </c>
    </row>
    <row r="7" spans="2:13">
      <c r="B7" s="50">
        <v>1846</v>
      </c>
      <c r="C7" s="55">
        <v>7051</v>
      </c>
      <c r="D7" s="55">
        <f t="shared" si="0"/>
        <v>7754</v>
      </c>
      <c r="E7" s="55">
        <f t="shared" si="1"/>
        <v>-703</v>
      </c>
      <c r="F7" s="55">
        <f t="shared" si="3"/>
        <v>0</v>
      </c>
      <c r="G7" s="55">
        <f t="shared" si="4"/>
        <v>-703</v>
      </c>
      <c r="H7" s="55">
        <v>7754</v>
      </c>
      <c r="I7" s="55"/>
      <c r="J7" s="55"/>
      <c r="K7" s="55"/>
      <c r="L7" s="55">
        <f t="shared" si="2"/>
        <v>7754</v>
      </c>
      <c r="M7" s="57">
        <v>7754</v>
      </c>
    </row>
    <row r="8" spans="2:13">
      <c r="B8" s="50">
        <v>1847</v>
      </c>
      <c r="C8" s="55">
        <v>6585</v>
      </c>
      <c r="D8" s="55">
        <f t="shared" si="0"/>
        <v>10173</v>
      </c>
      <c r="E8" s="55">
        <f t="shared" si="1"/>
        <v>-3588</v>
      </c>
      <c r="F8" s="55">
        <f t="shared" si="3"/>
        <v>0</v>
      </c>
      <c r="G8" s="55">
        <f t="shared" si="4"/>
        <v>-3588</v>
      </c>
      <c r="H8" s="55">
        <v>10173</v>
      </c>
      <c r="I8" s="55"/>
      <c r="J8" s="55"/>
      <c r="K8" s="55"/>
      <c r="L8" s="55">
        <f t="shared" si="2"/>
        <v>10173</v>
      </c>
      <c r="M8" s="57">
        <v>10173</v>
      </c>
    </row>
    <row r="9" spans="2:13">
      <c r="B9" s="50">
        <v>1848</v>
      </c>
      <c r="C9" s="55">
        <v>6000</v>
      </c>
      <c r="D9" s="55">
        <f t="shared" si="0"/>
        <v>10791</v>
      </c>
      <c r="E9" s="55">
        <f t="shared" si="1"/>
        <v>-4791</v>
      </c>
      <c r="F9" s="55">
        <f t="shared" si="3"/>
        <v>0</v>
      </c>
      <c r="G9" s="55">
        <f t="shared" si="4"/>
        <v>-4791</v>
      </c>
      <c r="H9" s="55">
        <v>10791</v>
      </c>
      <c r="I9" s="55"/>
      <c r="J9" s="55"/>
      <c r="K9" s="55"/>
      <c r="L9" s="55">
        <f t="shared" si="2"/>
        <v>10791</v>
      </c>
      <c r="M9" s="57">
        <v>10791</v>
      </c>
    </row>
    <row r="10" spans="2:13">
      <c r="B10" s="50">
        <v>1849</v>
      </c>
      <c r="C10" s="55">
        <v>6000</v>
      </c>
      <c r="D10" s="55">
        <f t="shared" si="0"/>
        <v>5208</v>
      </c>
      <c r="E10" s="55">
        <f t="shared" si="1"/>
        <v>792</v>
      </c>
      <c r="F10" s="55">
        <f t="shared" si="3"/>
        <v>792</v>
      </c>
      <c r="G10" s="55">
        <f t="shared" si="4"/>
        <v>0</v>
      </c>
      <c r="H10" s="55">
        <v>5208</v>
      </c>
      <c r="I10" s="55"/>
      <c r="J10" s="55"/>
      <c r="K10" s="55"/>
      <c r="L10" s="55">
        <f t="shared" si="2"/>
        <v>5208</v>
      </c>
      <c r="M10" s="57">
        <v>5208</v>
      </c>
    </row>
    <row r="11" spans="2:13">
      <c r="B11" s="50">
        <v>1850</v>
      </c>
      <c r="C11" s="55">
        <v>6000</v>
      </c>
      <c r="D11" s="55">
        <f t="shared" si="0"/>
        <v>4076</v>
      </c>
      <c r="E11" s="55">
        <f t="shared" si="1"/>
        <v>1924</v>
      </c>
      <c r="F11" s="55">
        <f t="shared" si="3"/>
        <v>1924</v>
      </c>
      <c r="G11" s="55">
        <f t="shared" si="4"/>
        <v>0</v>
      </c>
      <c r="H11" s="55">
        <v>4076</v>
      </c>
      <c r="I11" s="55"/>
      <c r="J11" s="55"/>
      <c r="K11" s="55"/>
      <c r="L11" s="55">
        <f t="shared" si="2"/>
        <v>4076</v>
      </c>
      <c r="M11" s="57">
        <v>4076</v>
      </c>
    </row>
    <row r="12" spans="2:13">
      <c r="B12" s="50">
        <v>1851</v>
      </c>
      <c r="C12" s="55">
        <v>6000</v>
      </c>
      <c r="D12" s="55">
        <f t="shared" si="0"/>
        <v>2652</v>
      </c>
      <c r="E12" s="55">
        <f t="shared" si="1"/>
        <v>3348</v>
      </c>
      <c r="F12" s="55">
        <f t="shared" si="3"/>
        <v>3348</v>
      </c>
      <c r="G12" s="55">
        <f t="shared" si="4"/>
        <v>0</v>
      </c>
      <c r="H12" s="55">
        <v>2652</v>
      </c>
      <c r="I12" s="55"/>
      <c r="J12" s="55"/>
      <c r="K12" s="55"/>
      <c r="L12" s="55">
        <f t="shared" si="2"/>
        <v>2652</v>
      </c>
      <c r="M12" s="56" t="s">
        <v>3249</v>
      </c>
    </row>
    <row r="13" spans="2:13" ht="24">
      <c r="B13" s="50">
        <v>1852</v>
      </c>
      <c r="C13" s="55">
        <v>6550</v>
      </c>
      <c r="D13" s="55">
        <f t="shared" si="0"/>
        <v>5790</v>
      </c>
      <c r="E13" s="55">
        <f t="shared" si="1"/>
        <v>760</v>
      </c>
      <c r="F13" s="55">
        <f t="shared" si="3"/>
        <v>760</v>
      </c>
      <c r="G13" s="55">
        <f t="shared" si="4"/>
        <v>0</v>
      </c>
      <c r="H13" s="55"/>
      <c r="I13" s="55">
        <v>262</v>
      </c>
      <c r="J13" s="55">
        <v>2532</v>
      </c>
      <c r="K13" s="55">
        <v>2996</v>
      </c>
      <c r="L13" s="55">
        <f t="shared" si="2"/>
        <v>5790</v>
      </c>
      <c r="M13" s="56" t="s">
        <v>3250</v>
      </c>
    </row>
    <row r="14" spans="2:13">
      <c r="B14" s="50">
        <v>1853</v>
      </c>
      <c r="C14" s="55">
        <v>6760</v>
      </c>
      <c r="D14" s="55">
        <f t="shared" si="0"/>
        <v>5744</v>
      </c>
      <c r="E14" s="55">
        <f t="shared" si="1"/>
        <v>1016</v>
      </c>
      <c r="F14" s="55">
        <f t="shared" si="3"/>
        <v>1016</v>
      </c>
      <c r="G14" s="55">
        <f t="shared" si="4"/>
        <v>0</v>
      </c>
      <c r="H14" s="55"/>
      <c r="I14" s="55">
        <v>416</v>
      </c>
      <c r="J14" s="55">
        <v>4743</v>
      </c>
      <c r="K14" s="55">
        <v>585</v>
      </c>
      <c r="L14" s="55">
        <f t="shared" si="2"/>
        <v>5744</v>
      </c>
      <c r="M14" s="56" t="s">
        <v>3251</v>
      </c>
    </row>
    <row r="15" spans="2:13">
      <c r="B15" s="50">
        <v>1854</v>
      </c>
      <c r="C15" s="55">
        <v>7016</v>
      </c>
      <c r="D15" s="55">
        <f t="shared" si="0"/>
        <v>5535</v>
      </c>
      <c r="E15" s="55">
        <f t="shared" si="1"/>
        <v>1481</v>
      </c>
      <c r="F15" s="55">
        <f t="shared" si="3"/>
        <v>1481</v>
      </c>
      <c r="G15" s="55">
        <f t="shared" si="4"/>
        <v>0</v>
      </c>
      <c r="H15" s="55"/>
      <c r="I15" s="55">
        <v>577</v>
      </c>
      <c r="J15" s="55">
        <v>3827</v>
      </c>
      <c r="K15" s="55">
        <v>1131</v>
      </c>
      <c r="L15" s="55">
        <f t="shared" si="2"/>
        <v>5535</v>
      </c>
      <c r="M15" s="56" t="s">
        <v>3252</v>
      </c>
    </row>
    <row r="16" spans="2:13">
      <c r="B16" s="50">
        <v>1855</v>
      </c>
      <c r="C16" s="55">
        <v>6981</v>
      </c>
      <c r="D16" s="55">
        <f t="shared" si="0"/>
        <v>6604</v>
      </c>
      <c r="E16" s="55">
        <f t="shared" si="1"/>
        <v>377</v>
      </c>
      <c r="F16" s="55">
        <f t="shared" si="3"/>
        <v>377</v>
      </c>
      <c r="G16" s="55">
        <f t="shared" si="4"/>
        <v>0</v>
      </c>
      <c r="H16" s="55"/>
      <c r="I16" s="55">
        <v>542</v>
      </c>
      <c r="J16" s="55">
        <v>4524</v>
      </c>
      <c r="K16" s="55">
        <v>1538</v>
      </c>
      <c r="L16" s="55">
        <f t="shared" si="2"/>
        <v>6604</v>
      </c>
      <c r="M16" s="56" t="s">
        <v>3253</v>
      </c>
    </row>
    <row r="17" spans="2:43">
      <c r="B17" s="50">
        <v>1856</v>
      </c>
      <c r="C17" s="55">
        <v>6877</v>
      </c>
      <c r="D17" s="55">
        <f t="shared" si="0"/>
        <v>3398</v>
      </c>
      <c r="E17" s="55">
        <f t="shared" si="1"/>
        <v>3479</v>
      </c>
      <c r="F17" s="55">
        <f t="shared" si="3"/>
        <v>3479</v>
      </c>
      <c r="G17" s="55">
        <f t="shared" si="4"/>
        <v>0</v>
      </c>
      <c r="H17" s="55"/>
      <c r="I17" s="55">
        <v>466</v>
      </c>
      <c r="J17" s="55">
        <v>2141</v>
      </c>
      <c r="K17" s="55">
        <v>791</v>
      </c>
      <c r="L17" s="55">
        <f t="shared" si="2"/>
        <v>3398</v>
      </c>
      <c r="M17" s="56" t="s">
        <v>3254</v>
      </c>
    </row>
    <row r="18" spans="2:43">
      <c r="B18" s="50">
        <v>1857</v>
      </c>
      <c r="C18" s="55">
        <v>9479</v>
      </c>
      <c r="D18" s="55">
        <f t="shared" si="0"/>
        <v>7314</v>
      </c>
      <c r="E18" s="55">
        <f t="shared" si="1"/>
        <v>2165</v>
      </c>
      <c r="F18" s="55">
        <f t="shared" si="3"/>
        <v>2165</v>
      </c>
      <c r="G18" s="55">
        <f t="shared" si="4"/>
        <v>0</v>
      </c>
      <c r="H18" s="55"/>
      <c r="I18" s="55">
        <v>914</v>
      </c>
      <c r="J18" s="55">
        <v>2386</v>
      </c>
      <c r="K18" s="55">
        <v>4014</v>
      </c>
      <c r="L18" s="55">
        <f t="shared" si="2"/>
        <v>7314</v>
      </c>
      <c r="M18" s="56" t="s">
        <v>3255</v>
      </c>
      <c r="AQ18" s="59"/>
    </row>
    <row r="19" spans="2:43" ht="48">
      <c r="B19" s="50">
        <v>1858</v>
      </c>
      <c r="C19" s="55">
        <v>23165</v>
      </c>
      <c r="D19" s="55">
        <f t="shared" si="0"/>
        <v>19358</v>
      </c>
      <c r="E19" s="55">
        <f t="shared" si="1"/>
        <v>3807</v>
      </c>
      <c r="F19" s="55">
        <f t="shared" si="3"/>
        <v>3807</v>
      </c>
      <c r="G19" s="55">
        <f t="shared" si="4"/>
        <v>0</v>
      </c>
      <c r="H19" s="55">
        <f>1650+500</f>
        <v>2150</v>
      </c>
      <c r="I19" s="55">
        <v>385</v>
      </c>
      <c r="J19" s="55">
        <v>8406</v>
      </c>
      <c r="K19" s="55">
        <v>8417</v>
      </c>
      <c r="L19" s="55">
        <f t="shared" si="2"/>
        <v>19358</v>
      </c>
      <c r="M19" s="56" t="s">
        <v>3256</v>
      </c>
    </row>
    <row r="20" spans="2:43" ht="36">
      <c r="B20" s="50">
        <v>1859</v>
      </c>
      <c r="C20" s="55">
        <v>27807</v>
      </c>
      <c r="D20" s="55">
        <f t="shared" si="0"/>
        <v>23858.5</v>
      </c>
      <c r="E20" s="55">
        <f t="shared" si="1"/>
        <v>3948.5</v>
      </c>
      <c r="F20" s="55">
        <f t="shared" si="3"/>
        <v>3948.5</v>
      </c>
      <c r="G20" s="55">
        <f t="shared" si="4"/>
        <v>0</v>
      </c>
      <c r="H20" s="55">
        <f>2190+372</f>
        <v>2562</v>
      </c>
      <c r="I20" s="55">
        <v>260</v>
      </c>
      <c r="J20" s="55">
        <v>13840.5</v>
      </c>
      <c r="K20" s="55">
        <v>7196</v>
      </c>
      <c r="L20" s="60">
        <f t="shared" si="2"/>
        <v>23858.5</v>
      </c>
      <c r="M20" s="56" t="s">
        <v>3257</v>
      </c>
    </row>
    <row r="21" spans="2:43" ht="36">
      <c r="B21" s="50">
        <v>1860</v>
      </c>
      <c r="C21" s="55">
        <v>27948</v>
      </c>
      <c r="D21" s="55">
        <f t="shared" si="0"/>
        <v>13766</v>
      </c>
      <c r="E21" s="55">
        <f t="shared" si="1"/>
        <v>14182</v>
      </c>
      <c r="F21" s="55">
        <f t="shared" si="3"/>
        <v>14182</v>
      </c>
      <c r="G21" s="55">
        <f t="shared" si="4"/>
        <v>0</v>
      </c>
      <c r="H21" s="55">
        <v>2564</v>
      </c>
      <c r="I21" s="55">
        <v>0</v>
      </c>
      <c r="J21" s="55">
        <v>8128</v>
      </c>
      <c r="K21" s="55">
        <v>3074</v>
      </c>
      <c r="L21" s="55">
        <f t="shared" si="2"/>
        <v>13766</v>
      </c>
      <c r="M21" s="56" t="s">
        <v>3258</v>
      </c>
    </row>
    <row r="22" spans="2:43">
      <c r="B22" s="50">
        <v>1861</v>
      </c>
      <c r="C22" s="55">
        <v>14222</v>
      </c>
      <c r="D22" s="55">
        <f t="shared" si="0"/>
        <v>11024</v>
      </c>
      <c r="E22" s="55">
        <f t="shared" si="1"/>
        <v>3198</v>
      </c>
      <c r="F22" s="55">
        <f t="shared" si="3"/>
        <v>3198</v>
      </c>
      <c r="G22" s="55">
        <f t="shared" si="4"/>
        <v>0</v>
      </c>
      <c r="H22" s="55"/>
      <c r="I22" s="55">
        <v>0</v>
      </c>
      <c r="J22" s="55">
        <v>10077</v>
      </c>
      <c r="K22" s="55">
        <v>947</v>
      </c>
      <c r="L22" s="55">
        <f t="shared" si="2"/>
        <v>11024</v>
      </c>
      <c r="M22" s="56" t="s">
        <v>3259</v>
      </c>
    </row>
    <row r="23" spans="2:43">
      <c r="B23" s="50">
        <v>1862</v>
      </c>
      <c r="C23" s="55">
        <v>13205</v>
      </c>
      <c r="D23" s="55">
        <f t="shared" si="0"/>
        <v>12903</v>
      </c>
      <c r="E23" s="55">
        <f t="shared" si="1"/>
        <v>302</v>
      </c>
      <c r="F23" s="55">
        <f t="shared" si="3"/>
        <v>302</v>
      </c>
      <c r="G23" s="55">
        <f t="shared" si="4"/>
        <v>0</v>
      </c>
      <c r="H23" s="55"/>
      <c r="I23" s="55">
        <v>0</v>
      </c>
      <c r="J23" s="55">
        <v>11308</v>
      </c>
      <c r="K23" s="55">
        <v>1595</v>
      </c>
      <c r="L23" s="55">
        <f t="shared" si="2"/>
        <v>12903</v>
      </c>
      <c r="M23" s="56" t="s">
        <v>3260</v>
      </c>
    </row>
    <row r="24" spans="2:43">
      <c r="B24" s="50">
        <v>1863</v>
      </c>
      <c r="C24" s="55">
        <v>8302</v>
      </c>
      <c r="D24" s="55">
        <f t="shared" si="0"/>
        <v>6140.5</v>
      </c>
      <c r="E24" s="55">
        <f t="shared" si="1"/>
        <v>2161.5</v>
      </c>
      <c r="F24" s="55">
        <f t="shared" si="3"/>
        <v>2161.5</v>
      </c>
      <c r="G24" s="55">
        <f t="shared" si="4"/>
        <v>0</v>
      </c>
      <c r="H24" s="55"/>
      <c r="I24" s="55">
        <v>6140.5</v>
      </c>
      <c r="J24" s="55">
        <v>0</v>
      </c>
      <c r="K24" s="55">
        <v>0</v>
      </c>
      <c r="L24" s="55">
        <f t="shared" si="2"/>
        <v>6140.5</v>
      </c>
      <c r="M24" s="56" t="s">
        <v>3261</v>
      </c>
    </row>
    <row r="25" spans="2:43">
      <c r="B25" s="50">
        <v>1864</v>
      </c>
      <c r="C25" s="61">
        <v>5161.5</v>
      </c>
      <c r="D25" s="55">
        <f t="shared" si="0"/>
        <v>3056</v>
      </c>
      <c r="E25" s="55">
        <f t="shared" si="1"/>
        <v>2105.5</v>
      </c>
      <c r="F25" s="55">
        <f t="shared" si="3"/>
        <v>2105.5</v>
      </c>
      <c r="G25" s="55">
        <f t="shared" si="4"/>
        <v>0</v>
      </c>
      <c r="H25" s="55">
        <v>3056</v>
      </c>
      <c r="I25" s="55"/>
      <c r="J25" s="55"/>
      <c r="K25" s="55"/>
      <c r="L25" s="55">
        <f t="shared" si="2"/>
        <v>3056</v>
      </c>
      <c r="M25" s="56" t="s">
        <v>3262</v>
      </c>
    </row>
    <row r="26" spans="2:43">
      <c r="B26" s="50">
        <v>1865</v>
      </c>
      <c r="C26" s="61">
        <v>5105.5</v>
      </c>
      <c r="D26" s="55">
        <f t="shared" si="0"/>
        <v>4521</v>
      </c>
      <c r="E26" s="55">
        <f t="shared" si="1"/>
        <v>584.5</v>
      </c>
      <c r="F26" s="55">
        <f t="shared" si="3"/>
        <v>584.5</v>
      </c>
      <c r="G26" s="55">
        <f t="shared" si="4"/>
        <v>0</v>
      </c>
      <c r="H26" s="55">
        <v>4521</v>
      </c>
      <c r="I26" s="55"/>
      <c r="J26" s="55"/>
      <c r="K26" s="55"/>
      <c r="L26" s="55">
        <f t="shared" si="2"/>
        <v>4521</v>
      </c>
      <c r="M26" s="56" t="s">
        <v>3263</v>
      </c>
    </row>
    <row r="27" spans="2:43">
      <c r="B27" s="50">
        <v>1866</v>
      </c>
      <c r="C27" s="61">
        <v>5084.5</v>
      </c>
      <c r="D27" s="55">
        <f t="shared" si="0"/>
        <v>4830</v>
      </c>
      <c r="E27" s="55">
        <f t="shared" si="1"/>
        <v>254.5</v>
      </c>
      <c r="F27" s="55">
        <f t="shared" si="3"/>
        <v>254.5</v>
      </c>
      <c r="G27" s="55">
        <f t="shared" si="4"/>
        <v>0</v>
      </c>
      <c r="H27" s="55">
        <v>3682</v>
      </c>
      <c r="I27" s="55"/>
      <c r="J27" s="55"/>
      <c r="K27" s="55">
        <v>1148</v>
      </c>
      <c r="L27" s="55">
        <f t="shared" si="2"/>
        <v>4830</v>
      </c>
      <c r="M27" s="56" t="s">
        <v>3264</v>
      </c>
    </row>
    <row r="28" spans="2:43">
      <c r="B28" s="50">
        <v>1867</v>
      </c>
      <c r="C28" s="55">
        <v>7254</v>
      </c>
      <c r="D28" s="55">
        <f t="shared" si="0"/>
        <v>7290</v>
      </c>
      <c r="E28" s="55">
        <f t="shared" si="1"/>
        <v>-36</v>
      </c>
      <c r="F28" s="55">
        <f t="shared" si="3"/>
        <v>0</v>
      </c>
      <c r="G28" s="55">
        <f t="shared" si="4"/>
        <v>-36</v>
      </c>
      <c r="H28" s="55">
        <v>1244</v>
      </c>
      <c r="I28" s="55"/>
      <c r="J28" s="55"/>
      <c r="K28" s="55">
        <v>6046</v>
      </c>
      <c r="L28" s="55">
        <f t="shared" si="2"/>
        <v>7290</v>
      </c>
      <c r="M28" s="56" t="s">
        <v>3265</v>
      </c>
    </row>
    <row r="29" spans="2:43">
      <c r="B29" s="50">
        <v>1868</v>
      </c>
      <c r="C29" s="55">
        <v>3000</v>
      </c>
      <c r="D29" s="55">
        <f t="shared" si="0"/>
        <v>4805</v>
      </c>
      <c r="E29" s="55">
        <f t="shared" si="1"/>
        <v>-1805</v>
      </c>
      <c r="F29" s="55">
        <f t="shared" si="3"/>
        <v>0</v>
      </c>
      <c r="G29" s="55">
        <f t="shared" si="4"/>
        <v>-1805</v>
      </c>
      <c r="H29" s="55">
        <f>2797+36</f>
        <v>2833</v>
      </c>
      <c r="I29" s="55"/>
      <c r="J29" s="55"/>
      <c r="K29" s="55">
        <v>1972</v>
      </c>
      <c r="L29" s="55">
        <f t="shared" si="2"/>
        <v>4805</v>
      </c>
      <c r="M29" s="56" t="s">
        <v>3266</v>
      </c>
    </row>
    <row r="32" spans="2:43" ht="15.75">
      <c r="B32" s="48" t="s">
        <v>3267</v>
      </c>
    </row>
    <row r="34" spans="2:6" ht="24">
      <c r="B34" s="62">
        <v>1822</v>
      </c>
      <c r="C34" s="62" t="str">
        <f>B34&amp; "-1r"</f>
        <v>1822-1r</v>
      </c>
      <c r="D34" s="62" t="s">
        <v>3268</v>
      </c>
      <c r="E34" s="62" t="s">
        <v>3269</v>
      </c>
      <c r="F34" s="63" t="s">
        <v>3270</v>
      </c>
    </row>
    <row r="35" spans="2:6">
      <c r="B35" s="62">
        <v>1822</v>
      </c>
      <c r="C35" s="62" t="str">
        <f>B35&amp; "-2n"</f>
        <v>1822-2n</v>
      </c>
      <c r="D35" s="62" t="s">
        <v>3271</v>
      </c>
      <c r="E35" s="62" t="s">
        <v>3272</v>
      </c>
      <c r="F35" s="63">
        <v>444.75</v>
      </c>
    </row>
    <row r="36" spans="2:6">
      <c r="B36" s="62">
        <v>1823</v>
      </c>
      <c r="C36" s="62" t="str">
        <f t="shared" ref="C36" si="5">B36&amp; "-1r"</f>
        <v>1823-1r</v>
      </c>
      <c r="D36" s="62" t="s">
        <v>3268</v>
      </c>
      <c r="E36" s="62" t="s">
        <v>3273</v>
      </c>
      <c r="F36" s="63">
        <v>416.1</v>
      </c>
    </row>
    <row r="37" spans="2:6">
      <c r="B37" s="62">
        <v>1823</v>
      </c>
      <c r="C37" s="62" t="str">
        <f t="shared" ref="C37" si="6">B37&amp; "-2n"</f>
        <v>1823-2n</v>
      </c>
      <c r="D37" s="62" t="s">
        <v>3271</v>
      </c>
      <c r="E37" s="62" t="s">
        <v>3274</v>
      </c>
      <c r="F37" s="63">
        <v>599.70000000000005</v>
      </c>
    </row>
    <row r="38" spans="2:6">
      <c r="B38" s="62">
        <v>1824</v>
      </c>
      <c r="C38" s="62" t="str">
        <f t="shared" ref="C38" si="7">B38&amp; "-1r"</f>
        <v>1824-1r</v>
      </c>
      <c r="D38" s="62" t="s">
        <v>3268</v>
      </c>
      <c r="E38" s="62" t="s">
        <v>3275</v>
      </c>
      <c r="F38" s="63">
        <v>624.4</v>
      </c>
    </row>
    <row r="39" spans="2:6">
      <c r="B39" s="62">
        <v>1824</v>
      </c>
      <c r="C39" s="62" t="str">
        <f t="shared" ref="C39" si="8">B39&amp; "-2n"</f>
        <v>1824-2n</v>
      </c>
      <c r="D39" s="62" t="s">
        <v>3271</v>
      </c>
      <c r="E39" s="62" t="s">
        <v>3276</v>
      </c>
      <c r="F39" s="63">
        <v>640</v>
      </c>
    </row>
    <row r="40" spans="2:6" ht="24">
      <c r="B40" s="62">
        <v>1825</v>
      </c>
      <c r="C40" s="62" t="str">
        <f t="shared" ref="C40" si="9">B40&amp; "-1r"</f>
        <v>1825-1r</v>
      </c>
      <c r="D40" s="62" t="s">
        <v>3268</v>
      </c>
      <c r="E40" s="62" t="s">
        <v>3277</v>
      </c>
      <c r="F40" s="63" t="s">
        <v>3270</v>
      </c>
    </row>
    <row r="41" spans="2:6" ht="36">
      <c r="B41" s="62">
        <v>1825</v>
      </c>
      <c r="C41" s="62" t="str">
        <f t="shared" ref="C41" si="10">B41&amp; "-2n"</f>
        <v>1825-2n</v>
      </c>
      <c r="D41" s="62" t="s">
        <v>3271</v>
      </c>
      <c r="E41" s="62" t="s">
        <v>3278</v>
      </c>
      <c r="F41" s="63">
        <v>751.15</v>
      </c>
    </row>
    <row r="42" spans="2:6">
      <c r="B42" s="62">
        <v>1826</v>
      </c>
      <c r="C42" s="62" t="str">
        <f t="shared" ref="C42" si="11">B42&amp; "-1r"</f>
        <v>1826-1r</v>
      </c>
      <c r="D42" s="62" t="s">
        <v>3268</v>
      </c>
      <c r="E42" s="62" t="s">
        <v>3279</v>
      </c>
      <c r="F42" s="63">
        <v>1246.1500000000001</v>
      </c>
    </row>
    <row r="43" spans="2:6">
      <c r="B43" s="62">
        <v>1826</v>
      </c>
      <c r="C43" s="62" t="str">
        <f t="shared" ref="C43" si="12">B43&amp; "-2n"</f>
        <v>1826-2n</v>
      </c>
      <c r="D43" s="62" t="s">
        <v>3271</v>
      </c>
      <c r="E43" s="62" t="s">
        <v>3280</v>
      </c>
      <c r="F43" s="63">
        <v>1252.4000000000001</v>
      </c>
    </row>
    <row r="44" spans="2:6">
      <c r="B44" s="62">
        <v>1827</v>
      </c>
      <c r="C44" s="62" t="str">
        <f t="shared" ref="C44" si="13">B44&amp; "-1r"</f>
        <v>1827-1r</v>
      </c>
      <c r="D44" s="62" t="s">
        <v>3268</v>
      </c>
      <c r="E44" s="62" t="s">
        <v>3281</v>
      </c>
      <c r="F44" s="63">
        <v>681.9</v>
      </c>
    </row>
    <row r="45" spans="2:6" ht="24">
      <c r="B45" s="62">
        <v>1827</v>
      </c>
      <c r="C45" s="62" t="str">
        <f t="shared" ref="C45" si="14">B45&amp; "-2n"</f>
        <v>1827-2n</v>
      </c>
      <c r="D45" s="62" t="s">
        <v>3271</v>
      </c>
      <c r="E45" s="62" t="s">
        <v>3269</v>
      </c>
      <c r="F45" s="63" t="s">
        <v>3270</v>
      </c>
    </row>
    <row r="46" spans="2:6" ht="24">
      <c r="B46" s="62">
        <v>1828</v>
      </c>
      <c r="C46" s="62" t="str">
        <f t="shared" ref="C46" si="15">B46&amp; "-1r"</f>
        <v>1828-1r</v>
      </c>
      <c r="D46" s="62" t="s">
        <v>3268</v>
      </c>
      <c r="E46" s="62" t="s">
        <v>3269</v>
      </c>
      <c r="F46" s="63" t="s">
        <v>3270</v>
      </c>
    </row>
    <row r="47" spans="2:6" ht="24">
      <c r="B47" s="62">
        <v>1828</v>
      </c>
      <c r="C47" s="62" t="str">
        <f t="shared" ref="C47" si="16">B47&amp; "-2n"</f>
        <v>1828-2n</v>
      </c>
      <c r="D47" s="62" t="s">
        <v>3271</v>
      </c>
      <c r="E47" s="62" t="s">
        <v>3269</v>
      </c>
      <c r="F47" s="63" t="s">
        <v>3270</v>
      </c>
    </row>
    <row r="48" spans="2:6" ht="24">
      <c r="B48" s="62">
        <v>1829</v>
      </c>
      <c r="C48" s="62" t="str">
        <f t="shared" ref="C48" si="17">B48&amp; "-1r"</f>
        <v>1829-1r</v>
      </c>
      <c r="D48" s="62" t="s">
        <v>3268</v>
      </c>
      <c r="E48" s="62" t="s">
        <v>3269</v>
      </c>
      <c r="F48" s="63" t="s">
        <v>3270</v>
      </c>
    </row>
    <row r="49" spans="2:10" ht="24">
      <c r="B49" s="62">
        <v>1829</v>
      </c>
      <c r="C49" s="62" t="str">
        <f t="shared" ref="C49" si="18">B49&amp; "-2n"</f>
        <v>1829-2n</v>
      </c>
      <c r="D49" s="62" t="s">
        <v>3271</v>
      </c>
      <c r="E49" s="62" t="s">
        <v>3269</v>
      </c>
      <c r="F49" s="63" t="s">
        <v>3270</v>
      </c>
    </row>
    <row r="50" spans="2:10" ht="24">
      <c r="B50" s="62">
        <v>1830</v>
      </c>
      <c r="C50" s="62" t="str">
        <f t="shared" ref="C50" si="19">B50&amp; "-1r"</f>
        <v>1830-1r</v>
      </c>
      <c r="D50" s="62" t="s">
        <v>3268</v>
      </c>
      <c r="E50" s="62" t="s">
        <v>3269</v>
      </c>
      <c r="F50" s="63" t="s">
        <v>3270</v>
      </c>
    </row>
    <row r="51" spans="2:10">
      <c r="B51" s="62">
        <v>1830</v>
      </c>
      <c r="C51" s="62" t="str">
        <f t="shared" ref="C51" si="20">B51&amp; "-2n"</f>
        <v>1830-2n</v>
      </c>
      <c r="D51" s="62" t="s">
        <v>3271</v>
      </c>
      <c r="E51" s="62" t="s">
        <v>3282</v>
      </c>
      <c r="F51" s="63">
        <v>529.29999999999995</v>
      </c>
    </row>
    <row r="52" spans="2:10">
      <c r="B52" s="62">
        <v>1831</v>
      </c>
      <c r="C52" s="62" t="str">
        <f t="shared" ref="C52" si="21">B52&amp; "-1r"</f>
        <v>1831-1r</v>
      </c>
      <c r="D52" s="62" t="s">
        <v>3268</v>
      </c>
      <c r="E52" s="62" t="s">
        <v>3283</v>
      </c>
      <c r="F52" s="63">
        <v>566.75</v>
      </c>
    </row>
    <row r="53" spans="2:10">
      <c r="B53" s="62">
        <v>1831</v>
      </c>
      <c r="C53" s="62" t="str">
        <f t="shared" ref="C53" si="22">B53&amp; "-2n"</f>
        <v>1831-2n</v>
      </c>
      <c r="D53" s="62" t="s">
        <v>3271</v>
      </c>
      <c r="E53" s="62" t="s">
        <v>3284</v>
      </c>
      <c r="F53" s="63">
        <v>643.65</v>
      </c>
    </row>
    <row r="54" spans="2:10">
      <c r="B54" s="62">
        <v>1832</v>
      </c>
      <c r="C54" s="62" t="str">
        <f t="shared" ref="C54" si="23">B54&amp; "-1r"</f>
        <v>1832-1r</v>
      </c>
      <c r="D54" s="62" t="s">
        <v>3268</v>
      </c>
      <c r="E54" s="62" t="s">
        <v>3285</v>
      </c>
      <c r="F54" s="63">
        <v>620.15</v>
      </c>
    </row>
    <row r="55" spans="2:10">
      <c r="B55" s="62">
        <v>1832</v>
      </c>
      <c r="C55" s="62" t="str">
        <f t="shared" ref="C55" si="24">B55&amp; "-2n"</f>
        <v>1832-2n</v>
      </c>
      <c r="D55" s="62" t="s">
        <v>3271</v>
      </c>
      <c r="E55" s="62" t="s">
        <v>3286</v>
      </c>
      <c r="F55" s="63">
        <v>586.29999999999995</v>
      </c>
    </row>
    <row r="56" spans="2:10">
      <c r="B56" s="62">
        <v>1833</v>
      </c>
      <c r="C56" s="62" t="str">
        <f t="shared" ref="C56" si="25">B56&amp; "-1r"</f>
        <v>1833-1r</v>
      </c>
      <c r="D56" s="62" t="s">
        <v>3268</v>
      </c>
      <c r="E56" s="62" t="s">
        <v>3287</v>
      </c>
      <c r="F56" s="63">
        <v>663.75</v>
      </c>
    </row>
    <row r="57" spans="2:10">
      <c r="B57" s="62">
        <v>1833</v>
      </c>
      <c r="C57" s="62" t="str">
        <f t="shared" ref="C57" si="26">B57&amp; "-2n"</f>
        <v>1833-2n</v>
      </c>
      <c r="D57" s="62" t="s">
        <v>3271</v>
      </c>
      <c r="E57" s="62" t="s">
        <v>3288</v>
      </c>
      <c r="F57" s="63">
        <v>631.70000000000005</v>
      </c>
    </row>
    <row r="58" spans="2:10">
      <c r="B58" s="62">
        <v>1834</v>
      </c>
      <c r="C58" s="62" t="s">
        <v>3289</v>
      </c>
      <c r="D58" s="62" t="s">
        <v>3268</v>
      </c>
      <c r="E58" s="62" t="s">
        <v>3290</v>
      </c>
      <c r="F58" s="63">
        <v>326.89999999999998</v>
      </c>
    </row>
    <row r="59" spans="2:10" ht="24">
      <c r="B59" s="62">
        <v>1834</v>
      </c>
      <c r="C59" s="62" t="s">
        <v>3291</v>
      </c>
      <c r="D59" s="62" t="s">
        <v>3292</v>
      </c>
      <c r="E59" s="62" t="s">
        <v>3277</v>
      </c>
      <c r="F59" s="56" t="s">
        <v>3270</v>
      </c>
    </row>
    <row r="62" spans="2:10" ht="15.75">
      <c r="B62" s="48" t="s">
        <v>3293</v>
      </c>
    </row>
    <row r="64" spans="2:10">
      <c r="B64" s="64" t="s">
        <v>3243</v>
      </c>
      <c r="C64" s="64" t="s">
        <v>3294</v>
      </c>
      <c r="D64" s="62">
        <v>129</v>
      </c>
      <c r="E64" s="62">
        <v>60</v>
      </c>
      <c r="F64" s="62">
        <v>253</v>
      </c>
      <c r="G64" s="62">
        <v>125</v>
      </c>
      <c r="H64" s="62">
        <v>67</v>
      </c>
      <c r="I64" s="62">
        <v>140</v>
      </c>
      <c r="J64" s="62">
        <v>507</v>
      </c>
    </row>
    <row r="65" spans="2:10">
      <c r="B65" s="64" t="s">
        <v>3295</v>
      </c>
      <c r="C65" s="64" t="s">
        <v>3296</v>
      </c>
      <c r="D65" s="62">
        <v>58</v>
      </c>
      <c r="E65" s="62">
        <v>8</v>
      </c>
      <c r="F65" s="62">
        <v>18</v>
      </c>
      <c r="G65" s="62">
        <v>5</v>
      </c>
      <c r="H65" s="62">
        <v>2</v>
      </c>
      <c r="I65" s="62">
        <v>3</v>
      </c>
      <c r="J65" s="62">
        <v>7</v>
      </c>
    </row>
    <row r="66" spans="2:10">
      <c r="B66" s="64"/>
      <c r="C66" s="64"/>
      <c r="D66" s="62" t="s">
        <v>3297</v>
      </c>
      <c r="E66" s="62" t="s">
        <v>3298</v>
      </c>
      <c r="F66" s="62" t="s">
        <v>3299</v>
      </c>
      <c r="G66" s="62" t="s">
        <v>3300</v>
      </c>
      <c r="H66" s="62" t="s">
        <v>3301</v>
      </c>
      <c r="I66" s="62" t="s">
        <v>3302</v>
      </c>
      <c r="J66" s="62" t="s">
        <v>3303</v>
      </c>
    </row>
    <row r="67" spans="2:10">
      <c r="B67" s="64"/>
      <c r="C67" s="64"/>
      <c r="D67" s="64"/>
      <c r="E67" s="64"/>
      <c r="F67" s="64"/>
      <c r="G67" s="64"/>
      <c r="H67" s="64"/>
      <c r="I67" s="64"/>
      <c r="J67" s="64"/>
    </row>
    <row r="68" spans="2:10">
      <c r="B68" s="64"/>
      <c r="C68" s="64"/>
      <c r="D68" s="62">
        <v>58</v>
      </c>
      <c r="E68" s="62">
        <v>8</v>
      </c>
      <c r="F68" s="62">
        <v>18</v>
      </c>
      <c r="G68" s="62">
        <v>5</v>
      </c>
      <c r="H68" s="62">
        <v>2</v>
      </c>
      <c r="I68" s="62">
        <v>3</v>
      </c>
      <c r="J68" s="62">
        <v>7</v>
      </c>
    </row>
    <row r="69" spans="2:10">
      <c r="B69" s="64" t="s">
        <v>3304</v>
      </c>
      <c r="C69" s="64">
        <v>0</v>
      </c>
      <c r="D69" s="65">
        <f t="shared" ref="D69:J69" si="27">+D68/SUM($D$68:$J$68)</f>
        <v>0.57425742574257421</v>
      </c>
      <c r="E69" s="65">
        <f t="shared" si="27"/>
        <v>7.9207920792079209E-2</v>
      </c>
      <c r="F69" s="65">
        <f t="shared" si="27"/>
        <v>0.17821782178217821</v>
      </c>
      <c r="G69" s="65">
        <f t="shared" si="27"/>
        <v>4.9504950495049507E-2</v>
      </c>
      <c r="H69" s="65">
        <f t="shared" si="27"/>
        <v>1.9801980198019802E-2</v>
      </c>
      <c r="I69" s="65">
        <f t="shared" si="27"/>
        <v>2.9702970297029702E-2</v>
      </c>
      <c r="J69" s="65">
        <f t="shared" si="27"/>
        <v>6.9306930693069313E-2</v>
      </c>
    </row>
    <row r="70" spans="2:10">
      <c r="B70" s="64"/>
      <c r="C70" s="64"/>
      <c r="D70" s="62">
        <v>129</v>
      </c>
      <c r="E70" s="62">
        <v>60</v>
      </c>
      <c r="F70" s="62">
        <v>253</v>
      </c>
      <c r="G70" s="62">
        <v>125</v>
      </c>
      <c r="H70" s="62">
        <v>67</v>
      </c>
      <c r="I70" s="62">
        <v>140</v>
      </c>
      <c r="J70" s="62">
        <v>507</v>
      </c>
    </row>
    <row r="71" spans="2:10">
      <c r="B71" s="64" t="s">
        <v>3305</v>
      </c>
      <c r="C71" s="64">
        <v>0</v>
      </c>
      <c r="D71" s="65">
        <f t="shared" ref="D71:J71" si="28">+D70/(SUM($D$70:$J$70))</f>
        <v>0.10070257611241218</v>
      </c>
      <c r="E71" s="65">
        <f t="shared" si="28"/>
        <v>4.6838407494145202E-2</v>
      </c>
      <c r="F71" s="65">
        <f t="shared" si="28"/>
        <v>0.19750195160031225</v>
      </c>
      <c r="G71" s="65">
        <f t="shared" si="28"/>
        <v>9.7580015612802495E-2</v>
      </c>
      <c r="H71" s="65">
        <f t="shared" si="28"/>
        <v>5.2302888368462142E-2</v>
      </c>
      <c r="I71" s="65">
        <f t="shared" si="28"/>
        <v>0.10928961748633879</v>
      </c>
      <c r="J71" s="65">
        <f t="shared" si="28"/>
        <v>0.39578454332552693</v>
      </c>
    </row>
    <row r="72" spans="2:10">
      <c r="B72" s="64"/>
      <c r="C72" s="64"/>
      <c r="D72" s="64"/>
      <c r="E72" s="64"/>
      <c r="F72" s="64"/>
      <c r="G72" s="64"/>
      <c r="H72" s="64"/>
      <c r="I72" s="64"/>
      <c r="J72" s="64"/>
    </row>
    <row r="73" spans="2:10">
      <c r="B73" s="64"/>
      <c r="C73" s="64"/>
      <c r="D73" s="64"/>
      <c r="E73" s="64"/>
      <c r="F73" s="64"/>
      <c r="G73" s="64"/>
      <c r="H73" s="64"/>
      <c r="I73" s="64"/>
      <c r="J73" s="64"/>
    </row>
    <row r="74" spans="2:10">
      <c r="B74" s="64"/>
      <c r="C74" s="64"/>
      <c r="D74" s="64"/>
      <c r="E74" s="64"/>
      <c r="F74" s="64"/>
      <c r="G74" s="64"/>
      <c r="H74" s="64"/>
      <c r="I74" s="64"/>
      <c r="J74" s="64"/>
    </row>
    <row r="79" spans="2:10">
      <c r="B79" s="64"/>
      <c r="C79" s="64"/>
      <c r="D79" s="64"/>
      <c r="E79" s="64"/>
      <c r="F79" s="64"/>
      <c r="G79" s="64"/>
      <c r="H79" s="64"/>
      <c r="I79" s="64"/>
      <c r="J79" s="64"/>
    </row>
  </sheetData>
  <pageMargins left="0.7" right="0.7" top="0.75" bottom="0.75" header="0.3" footer="0.3"/>
  <pageSetup paperSize="9" orientation="portrait" horizontalDpi="1200" verticalDpi="1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54F2606D4736641A81E448B3DA64513" ma:contentTypeVersion="13" ma:contentTypeDescription="Crea un document nou" ma:contentTypeScope="" ma:versionID="ec335aa6dbc7bf63a345e021a6409d97">
  <xsd:schema xmlns:xsd="http://www.w3.org/2001/XMLSchema" xmlns:xs="http://www.w3.org/2001/XMLSchema" xmlns:p="http://schemas.microsoft.com/office/2006/metadata/properties" xmlns:ns2="3d6f43e7-9cd5-4cba-aa14-dcf5258f4b8a" xmlns:ns3="02438a32-e18b-4eac-be57-1917724db1f8" targetNamespace="http://schemas.microsoft.com/office/2006/metadata/properties" ma:root="true" ma:fieldsID="dc2e7aec6978db01159ce32a2f42703e" ns2:_="" ns3:_="">
    <xsd:import namespace="3d6f43e7-9cd5-4cba-aa14-dcf5258f4b8a"/>
    <xsd:import namespace="02438a32-e18b-4eac-be57-1917724db1f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6f43e7-9cd5-4cba-aa14-dcf5258f4b8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2438a32-e18b-4eac-be57-1917724db1f8" elementFormDefault="qualified">
    <xsd:import namespace="http://schemas.microsoft.com/office/2006/documentManagement/types"/>
    <xsd:import namespace="http://schemas.microsoft.com/office/infopath/2007/PartnerControls"/>
    <xsd:element name="SharedWithUsers" ma:index="10"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 compartit amb detal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4CD0A1D-DD83-49EC-AE4E-897E9E902858}"/>
</file>

<file path=customXml/itemProps2.xml><?xml version="1.0" encoding="utf-8"?>
<ds:datastoreItem xmlns:ds="http://schemas.openxmlformats.org/officeDocument/2006/customXml" ds:itemID="{9388D92D-C1EB-432B-9B9E-C3F4FF111572}"/>
</file>

<file path=customXml/itemProps3.xml><?xml version="1.0" encoding="utf-8"?>
<ds:datastoreItem xmlns:ds="http://schemas.openxmlformats.org/officeDocument/2006/customXml" ds:itemID="{EE6FA362-8AA4-4C98-8BE4-DF68B108A7A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Nunu</dc:creator>
  <cp:keywords/>
  <dc:description/>
  <cp:lastModifiedBy>Lluís Anglès</cp:lastModifiedBy>
  <cp:revision/>
  <dcterms:created xsi:type="dcterms:W3CDTF">2020-11-15T09:59:02Z</dcterms:created>
  <dcterms:modified xsi:type="dcterms:W3CDTF">2021-11-08T14:17:25Z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0x010100054F2606D4736641A81E448B3DA64513</vt:lpwstr>
  </property>
</Properties>
</file>