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30" yWindow="15" windowWidth="14880" windowHeight="7815" firstSheet="1" activeTab="3"/>
  </bookViews>
  <sheets>
    <sheet name="Instruccions" sheetId="5" r:id="rId1"/>
    <sheet name="SALUT - Rebre Atenció Sanitària" sheetId="1" r:id="rId2"/>
    <sheet name="SALUT - Promoció Salut" sheetId="2" r:id="rId3"/>
    <sheet name="SALUT - Info. i Assessorament" sheetId="4" r:id="rId4"/>
  </sheets>
  <calcPr calcId="125725"/>
</workbook>
</file>

<file path=xl/calcChain.xml><?xml version="1.0" encoding="utf-8"?>
<calcChain xmlns="http://schemas.openxmlformats.org/spreadsheetml/2006/main">
  <c r="H39" i="2"/>
  <c r="H35"/>
  <c r="H10" i="4"/>
  <c r="H12" i="2"/>
  <c r="H11"/>
  <c r="H21"/>
  <c r="H20"/>
  <c r="H27"/>
  <c r="H15"/>
  <c r="H41"/>
  <c r="H40"/>
  <c r="H8" i="4"/>
  <c r="H16" i="2"/>
  <c r="H31"/>
  <c r="H22"/>
  <c r="H24"/>
  <c r="H26"/>
  <c r="H42"/>
  <c r="H32"/>
  <c r="H36"/>
  <c r="H38"/>
  <c r="H34"/>
  <c r="H12" i="1"/>
  <c r="H10"/>
  <c r="H33" i="2"/>
  <c r="H30"/>
  <c r="H17"/>
  <c r="H18"/>
  <c r="H9"/>
  <c r="H8"/>
  <c r="H14"/>
  <c r="H7" i="1"/>
  <c r="H19" i="2"/>
  <c r="H28"/>
  <c r="H8" i="1"/>
  <c r="H9"/>
  <c r="H13" i="4"/>
  <c r="H12"/>
  <c r="H9"/>
  <c r="H7"/>
  <c r="H17" i="1"/>
  <c r="H37" i="2"/>
  <c r="H19" i="1"/>
  <c r="H16"/>
  <c r="H14"/>
  <c r="H13"/>
  <c r="H11"/>
</calcChain>
</file>

<file path=xl/comments1.xml><?xml version="1.0" encoding="utf-8"?>
<comments xmlns="http://schemas.openxmlformats.org/spreadsheetml/2006/main">
  <authors>
    <author>Autor</author>
  </authors>
  <commentList>
    <comment ref="A14" authorId="0">
      <text>
        <r>
          <rPr>
            <b/>
            <sz val="9"/>
            <color indexed="81"/>
            <rFont val="Tahoma"/>
            <family val="2"/>
          </rPr>
          <t>jesús_ podríem fer un seguiment per a cada recurs de Salut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jesús_podríem fer un seguiment per a cada recurs de Salut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jesús_podríem fer un seguiment per a cada recurs de Salut</t>
        </r>
      </text>
    </comment>
  </commentList>
</comments>
</file>

<file path=xl/sharedStrings.xml><?xml version="1.0" encoding="utf-8"?>
<sst xmlns="http://schemas.openxmlformats.org/spreadsheetml/2006/main" count="418" uniqueCount="254">
  <si>
    <t>INDICADORS</t>
  </si>
  <si>
    <t>fórmula</t>
  </si>
  <si>
    <t>ÀREA de SALUT</t>
  </si>
  <si>
    <t xml:space="preserve">carnet vacunacions personal actualitzat </t>
  </si>
  <si>
    <t>CODI</t>
  </si>
  <si>
    <t>1.1</t>
  </si>
  <si>
    <t>1.2</t>
  </si>
  <si>
    <t>1.5</t>
  </si>
  <si>
    <t>1.6</t>
  </si>
  <si>
    <t>1.7</t>
  </si>
  <si>
    <t>1.8</t>
  </si>
  <si>
    <t>1.9</t>
  </si>
  <si>
    <t>expedient mèdic individual</t>
  </si>
  <si>
    <t xml:space="preserve">dossier diari administració medicació </t>
  </si>
  <si>
    <t xml:space="preserve">registre app intranet: bbdd </t>
  </si>
  <si>
    <t xml:space="preserve">expedient mèdic individual + app intranet. bbdd </t>
  </si>
  <si>
    <t>FONT INDICADORS</t>
  </si>
  <si>
    <t xml:space="preserve">Àrea Gestió Salut + expedient individual + app intranet online </t>
  </si>
  <si>
    <t>estàndard</t>
  </si>
  <si>
    <t>periodicitat</t>
  </si>
  <si>
    <t>numerador</t>
  </si>
  <si>
    <t>descripció</t>
  </si>
  <si>
    <t>denominador</t>
  </si>
  <si>
    <t>resultats</t>
  </si>
  <si>
    <t>professional</t>
  </si>
  <si>
    <t>nombre d'incidències</t>
  </si>
  <si>
    <t>nombre total visites urgències</t>
  </si>
  <si>
    <t>nombre total nens</t>
  </si>
  <si>
    <t>nombre total visites programades app online</t>
  </si>
  <si>
    <t>semestral</t>
  </si>
  <si>
    <t>setmanal</t>
  </si>
  <si>
    <t>responsable À. Salut</t>
  </si>
  <si>
    <t>―tutoria    ―Coordinació torns</t>
  </si>
  <si>
    <t>observacions</t>
  </si>
  <si>
    <t>total nens confirmació administració medicació</t>
  </si>
  <si>
    <t>quinzenal</t>
  </si>
  <si>
    <t xml:space="preserve">existeix àrea salut específica i responsable  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</si>
  <si>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</si>
  <si>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</si>
  <si>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</si>
  <si>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</si>
  <si>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</si>
  <si>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</si>
  <si>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</si>
  <si>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</si>
  <si>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</si>
  <si>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 xml:space="preserve">activitat física complementària </t>
  </si>
  <si>
    <t xml:space="preserve">benestar emocional </t>
  </si>
  <si>
    <t>2.       Dret a la Informació i l'Assessorament</t>
  </si>
  <si>
    <t xml:space="preserve">expedient mèdic individual </t>
  </si>
  <si>
    <t xml:space="preserve">Àrea Gestió Salut ( documents consulta interns ) </t>
  </si>
  <si>
    <t>2.10</t>
  </si>
  <si>
    <t xml:space="preserve">existeix document conformitat / renúncia al tractament mèdic &gt; 16anys no incapacitats </t>
  </si>
  <si>
    <t>3.1</t>
  </si>
  <si>
    <t>3.3</t>
  </si>
  <si>
    <t xml:space="preserve">existeix accés document específic explicatiu modificació imatge personal: tatuatges i pírcings </t>
  </si>
  <si>
    <t>dada obtinguda</t>
  </si>
  <si>
    <t>2.     Dret a la Promoció de la Salut</t>
  </si>
  <si>
    <t>1.     Dret a rebre Atenció Sanitària</t>
  </si>
  <si>
    <t>existeix accés document específic informació menors d’edat embarassades</t>
  </si>
  <si>
    <t>nombre total de visites efectives</t>
  </si>
  <si>
    <t>2.5.1</t>
  </si>
  <si>
    <t>2.5.2</t>
  </si>
  <si>
    <t>2.5.3</t>
  </si>
  <si>
    <t>promoció hàbits alimentaris saludables:</t>
  </si>
  <si>
    <t> horaris</t>
  </si>
  <si>
    <t> dieta equilibrada: menú adaptat necessitats col·lectiu</t>
  </si>
  <si>
    <t>promoció hàbits d’higiene:</t>
  </si>
  <si>
    <t xml:space="preserve">detecció trastorns alimentaris:                                      </t>
  </si>
  <si>
    <t> anorèxia i bulímia nervioses</t>
  </si>
  <si>
    <t>2.6.1</t>
  </si>
  <si>
    <t>2.7.1</t>
  </si>
  <si>
    <t>2.7.2</t>
  </si>
  <si>
    <t> higiene íntima</t>
  </si>
  <si>
    <t> paràsits ( polls )</t>
  </si>
  <si>
    <t> fongs</t>
  </si>
  <si>
    <t>2.8.1</t>
  </si>
  <si>
    <t>2.8.2</t>
  </si>
  <si>
    <t>2.8.3</t>
  </si>
  <si>
    <t>2.8.4</t>
  </si>
  <si>
    <t>nombre total nens &gt; 12 anys</t>
  </si>
  <si>
    <t>nombre total nens &gt; 10 anys</t>
  </si>
  <si>
    <t>nombre nens participants&gt;10 anys en 1 any lectiu</t>
  </si>
  <si>
    <t>nombre nens participants&gt;12 anys en 1 any lectiu</t>
  </si>
  <si>
    <t> Sobre sexualitat activa:                            embarassos, IVE i capacitació futura mare</t>
  </si>
  <si>
    <t>nombre total nenes &gt; 12 anys</t>
  </si>
  <si>
    <t>no</t>
  </si>
  <si>
    <t>nombre nens amb fongs</t>
  </si>
  <si>
    <t>nombre total de nens</t>
  </si>
  <si>
    <t>nombre total de nens amb polls</t>
  </si>
  <si>
    <t>esdeveniment únic</t>
  </si>
  <si>
    <t>nombre menus ( setmanals ) dieta equilibrada</t>
  </si>
  <si>
    <t>mensual</t>
  </si>
  <si>
    <t>nombre nens amb polls</t>
  </si>
  <si>
    <t>nombre menus mensuals</t>
  </si>
  <si>
    <t>Àrea Gestió Salut: documents consulta interns</t>
  </si>
  <si>
    <t xml:space="preserve">visites mèdiques programades:                      Cdiap / Csmij / C.Atenció primària / C.Atenció especialitzada </t>
  </si>
  <si>
    <t>seguiment estades: hospital de dia salut mental, Uca i Urpi</t>
  </si>
  <si>
    <t>nombre total pautes setmanals</t>
  </si>
  <si>
    <t>nombre total nens d'alta al servei</t>
  </si>
  <si>
    <t>nombre expedients mostreig</t>
  </si>
  <si>
    <t>revisions Saia actualitzats</t>
  </si>
  <si>
    <t>total carnets actualitzats</t>
  </si>
  <si>
    <t>nombre nens amb coordinacions registrades (mínim 1/dia nen atès)</t>
  </si>
  <si>
    <t>nombre total nens amb estada HD Salut Mental</t>
  </si>
  <si>
    <t>― existeix docu descriptiu àpats setmanals
― Àrea Gestió Salut (docus consulta interns)</t>
  </si>
  <si>
    <t>nombre total nens amb visita ambulatòria (programa atenció específic)</t>
  </si>
  <si>
    <t>visites mèdiques urgències:                        hospital / Csmij / Urpi / Uca / hospital de dia salut mental</t>
  </si>
  <si>
    <t>visites unitat funcional Cas - Csmij: drogues i addiccions</t>
  </si>
  <si>
    <t>nombre expedients actualitzats d'un mostreig (50%  mínim)</t>
  </si>
  <si>
    <t>nombre total pautes diàries</t>
  </si>
  <si>
    <t>nombre pautes actuals diàries</t>
  </si>
  <si>
    <t>nombre pautes actuals setmanals</t>
  </si>
  <si>
    <t>Àrea Gestió Salut: documents consulta interns / pautes</t>
  </si>
  <si>
    <t>1.3.1</t>
  </si>
  <si>
    <t>1.4.1</t>
  </si>
  <si>
    <t>total pautes setmanals (nombre nens x nombre pautes)</t>
  </si>
  <si>
    <t>nombre total pautes administrades confirmades</t>
  </si>
  <si>
    <t xml:space="preserve">seguiment pauta mèdica actualitzada </t>
  </si>
  <si>
    <t xml:space="preserve">seguiment registre efectes adversos </t>
  </si>
  <si>
    <t>coordinació torns</t>
  </si>
  <si>
    <t>responsable Àrea Salut</t>
  </si>
  <si>
    <t xml:space="preserve">Torn Nit </t>
  </si>
  <si>
    <t xml:space="preserve">Torn Nit     </t>
  </si>
  <si>
    <t xml:space="preserve">diari </t>
  </si>
  <si>
    <t>setmanal(dilluns)</t>
  </si>
  <si>
    <t>diari</t>
  </si>
  <si>
    <t xml:space="preserve"> quinzenal(dilluns)</t>
  </si>
  <si>
    <t>responsable recollida dades</t>
  </si>
  <si>
    <t xml:space="preserve">Documents consulta interns: PEC centre </t>
  </si>
  <si>
    <t>existeix document descriptiu realització àpats: RRI</t>
  </si>
  <si>
    <t>nombre tutories relacionades amb aquest tema</t>
  </si>
  <si>
    <t>2.8.5</t>
  </si>
  <si>
    <t>nombre tutories (mínim 3 x nen / any )</t>
  </si>
  <si>
    <t>prevenció accidents i lesions individual</t>
  </si>
  <si>
    <t>nombre nens &lt; 12 anys que fan higiene dental nit</t>
  </si>
  <si>
    <t>nombre total nens &lt; 12 anys</t>
  </si>
  <si>
    <t>2.8.6</t>
  </si>
  <si>
    <t>nombre nens amb alguna incidència odontologia</t>
  </si>
  <si>
    <t>nombre nens amb visita odontologia ( individual )</t>
  </si>
  <si>
    <t>seguiment individual per part de tutoria</t>
  </si>
  <si>
    <t>nombre visites no programades C.At Primària + C.At. Especialitzada</t>
  </si>
  <si>
    <t>2.9.1</t>
  </si>
  <si>
    <t>nombre dies totals</t>
  </si>
  <si>
    <t>nombre dies realització àpats (3 mínims) en horari establert</t>
  </si>
  <si>
    <t>responsable torn</t>
  </si>
  <si>
    <t>respon. Àrea Salut</t>
  </si>
  <si>
    <t>nombre tutories relacionades amb aquest tema (mínim 1/ nen /setmanal)</t>
  </si>
  <si>
    <t>nombre nens detectats com a afectats per alguna addicció</t>
  </si>
  <si>
    <t>2.5.5</t>
  </si>
  <si>
    <t>nombre nens detectats com a afectats per algun trastorn alimentari</t>
  </si>
  <si>
    <t>anual</t>
  </si>
  <si>
    <t>responsable Àrea Escolar</t>
  </si>
  <si>
    <t>nombre nens amb activ física complementària (30min/dia)</t>
  </si>
  <si>
    <t>nombre casos atesos IVE</t>
  </si>
  <si>
    <t>trimestral</t>
  </si>
  <si>
    <t>seguiment individual per detectar patrons conductes - coord. Motora - d'altres</t>
  </si>
  <si>
    <t xml:space="preserve"> seguiment prevenció accidents i lesions </t>
  </si>
  <si>
    <t>PEC de centre - Àrea Gestió Salut</t>
  </si>
  <si>
    <t>2.5.6</t>
  </si>
  <si>
    <t xml:space="preserve">PEC de centre
</t>
  </si>
  <si>
    <t>nombre nens detectats amb alguna malaltia Tr. Sexual</t>
  </si>
  <si>
    <t>2.5.7</t>
  </si>
  <si>
    <t xml:space="preserve">           existeixen programes conjunts específics ( amb diferents serveis externs ):</t>
  </si>
  <si>
    <t> Sobre Salut afectiva i sexualitat activa:                                       malalties de transmissió sexual i embarassos</t>
  </si>
  <si>
    <t xml:space="preserve">Àrea Gestió Salut: existeix document descriptiu detecció trastorns alimentaris </t>
  </si>
  <si>
    <t>reducció enuresi nocturna</t>
  </si>
  <si>
    <t>2.11</t>
  </si>
  <si>
    <t>2.12</t>
  </si>
  <si>
    <t>nombre total nens &gt; 16anys</t>
  </si>
  <si>
    <t>Sobre sexualitat activa:                            embarassos, IVE i capacitació futura mare</t>
  </si>
  <si>
    <t>  seguiment Malaties Transmissió Sexual</t>
  </si>
  <si>
    <t> Sobre riscos ús internet i xarxes socials</t>
  </si>
  <si>
    <t>seguiment IVE</t>
  </si>
  <si>
    <t>nombre nens amb document signat de renúncia tractament</t>
  </si>
  <si>
    <t>nombre total nens &gt; 15anys</t>
  </si>
  <si>
    <t>seguiment renúncia tractament mèdic</t>
  </si>
  <si>
    <t xml:space="preserve">Àrea Gestió Salut ( documents consulta interns ) + expedient individual </t>
  </si>
  <si>
    <t>3.1.1</t>
  </si>
  <si>
    <t>3.3.1</t>
  </si>
  <si>
    <t>3.3.2</t>
  </si>
  <si>
    <t>existeix protocol atenció Salut actualitzat, revisable anualment</t>
  </si>
  <si>
    <t>expedient individual</t>
  </si>
  <si>
    <r>
      <rPr>
        <sz val="10"/>
        <color theme="1"/>
        <rFont val="Calibri"/>
        <family val="2"/>
      </rPr>
      <t>—</t>
    </r>
    <r>
      <rPr>
        <sz val="10"/>
        <color theme="1"/>
        <rFont val="Calibri"/>
        <family val="2"/>
        <scheme val="minor"/>
      </rPr>
      <t xml:space="preserve"> existeix  document estructurat de recomanacions ( Àrea Gestió Salut )              </t>
    </r>
    <r>
      <rPr>
        <sz val="10"/>
        <color theme="1"/>
        <rFont val="Calibri"/>
        <family val="2"/>
      </rPr>
      <t>—</t>
    </r>
    <r>
      <rPr>
        <sz val="9"/>
        <color theme="1"/>
        <rFont val="Calibri"/>
        <family val="2"/>
      </rPr>
      <t xml:space="preserve"> </t>
    </r>
    <r>
      <rPr>
        <sz val="10"/>
        <color theme="1"/>
        <rFont val="Calibri"/>
        <family val="2"/>
        <scheme val="minor"/>
      </rPr>
      <t>registre app bbdd intranet</t>
    </r>
  </si>
  <si>
    <t>registre app bbdd intranet + expedient individual</t>
  </si>
  <si>
    <r>
      <t xml:space="preserve">―Àrea Gestió Salut ( documents consulta interns )
― existeix document descriptiu realització hàbits: RRI                                                             ― </t>
    </r>
    <r>
      <rPr>
        <sz val="10"/>
        <color theme="1"/>
        <rFont val="Calibri"/>
        <family val="2"/>
      </rPr>
      <t>graelles específiques seguiment (documents interns )                                ―registre app bbdd intranet + expedient individual</t>
    </r>
  </si>
  <si>
    <r>
      <rPr>
        <sz val="10"/>
        <color theme="1"/>
        <rFont val="Calibri"/>
        <family val="2"/>
      </rPr>
      <t>—</t>
    </r>
    <r>
      <rPr>
        <sz val="10"/>
        <color theme="1"/>
        <rFont val="Calibri"/>
        <family val="2"/>
        <scheme val="minor"/>
      </rPr>
      <t>existeix  document estructurat d’educació emocional genèric ( Àrea Gestió Salut )        — registre app bbdd intranet</t>
    </r>
  </si>
  <si>
    <t>nombre nens amb trastorns de la son</t>
  </si>
  <si>
    <t xml:space="preserve">detecció trastorns de la son                                      </t>
  </si>
  <si>
    <t>nombre nens amb enuresi nocturna</t>
  </si>
  <si>
    <t>nombre nens amb enuresi nocturna en data determinada</t>
  </si>
  <si>
    <t>enuresi nocturna</t>
  </si>
  <si>
    <t>2.11.1</t>
  </si>
  <si>
    <r>
      <rPr>
        <sz val="10"/>
        <color theme="1"/>
        <rFont val="Calibri"/>
        <family val="2"/>
      </rPr>
      <t xml:space="preserve">– </t>
    </r>
    <r>
      <rPr>
        <sz val="10"/>
        <color theme="1"/>
        <rFont val="Calibri"/>
        <family val="2"/>
        <scheme val="minor"/>
      </rPr>
      <t>Àrea Gestió Salut ( documents consulta interns )                                                               – registre app intranet</t>
    </r>
  </si>
  <si>
    <t>nombre registre tutories relacionades amb aquest tema nens &gt;15anys</t>
  </si>
  <si>
    <t>3.2.1</t>
  </si>
  <si>
    <t>nombre nens que han usat  preservatiu en la seva darrera relació sexual</t>
  </si>
  <si>
    <t>nombre nens que han tingut relacions sexuals l'últim mes</t>
  </si>
  <si>
    <t> percentatge nens &gt; 10 anys amb sobrepes</t>
  </si>
  <si>
    <t>nombre nens &gt; 10 anys amb IMC considerat sobrepes</t>
  </si>
  <si>
    <t>2.5.8</t>
  </si>
  <si>
    <t>2.5.4</t>
  </si>
  <si>
    <t>nombre nens participants &gt;12 anys en 1 any lectiu</t>
  </si>
  <si>
    <t>nombre nens &gt; 10 anys amb + de 2hs diàries tv en horari lectiu</t>
  </si>
  <si>
    <t>2.5.9</t>
  </si>
  <si>
    <t>nombre nens que llegeixen alguna mena de llibre un cop a la setmana</t>
  </si>
  <si>
    <t xml:space="preserve">Àrea Gestió Salut (documents consulta interns):                                                       Existeix document estructurat promoció Salut afectiu - sexual ( MTrS, embarasssos, IVE )                                                                                                Existeix document descriptiu sobre valoració riscos ús internet                                                        Existeix document descriptiu detecció addiccions                                                            ― graelles específiques seguiment (documents interns ) </t>
  </si>
  <si>
    <t xml:space="preserve">activitat lleure complementària </t>
  </si>
  <si>
    <t>2.4.2</t>
  </si>
  <si>
    <t>2.4.1</t>
  </si>
  <si>
    <t>activitats extraescolars</t>
  </si>
  <si>
    <t>nombre nens amb activ Lleure complementària (dansa, teatre)</t>
  </si>
  <si>
    <t xml:space="preserve">programació diària (documents consulta interns ) </t>
  </si>
  <si>
    <t>nombre tutories amb nenes embarassades</t>
  </si>
  <si>
    <t>nombre nens amb tractament mèdic ( crònic o puntual )</t>
  </si>
  <si>
    <t>nombre mínim tutories</t>
  </si>
  <si>
    <t>nombre tutories nens &gt;12 anys relacionades amb aquest tema</t>
  </si>
  <si>
    <t>1.3</t>
  </si>
  <si>
    <t>1.4</t>
  </si>
  <si>
    <t> Sobre consum / addiccions: alcohol, tabac, drogues, xarxes socials i jocs ( video jocs, atzar i apostes)</t>
  </si>
  <si>
    <t> salut bucodental / auditiva i ocular</t>
  </si>
  <si>
    <t>nombre nens amb alguna incidència ocular o auditiva</t>
  </si>
  <si>
    <t>2.8.7</t>
  </si>
  <si>
    <t>3.2.2</t>
  </si>
  <si>
    <t>és l'acció que valorarem com referència del grau d'acompliment d'un Dret determinat</t>
  </si>
  <si>
    <t>és el valor que obtindrem en consultar la Font de l'Indicador</t>
  </si>
  <si>
    <t>1 número per a cada Indicador: hi ha 3 aspectes claus, amb diferents subíndexs</t>
  </si>
  <si>
    <t>l'estàndard genèric és 75%; pot ser considerat un altre en funció de com es redacti la descripció de la fórmula</t>
  </si>
  <si>
    <t>incorpora una fórmula matemàtica automàtica</t>
  </si>
  <si>
    <t>pot ser variable: s'ha de tenir en compte que poden agrupats els indicadors per tipus de periodicitat</t>
  </si>
  <si>
    <t>aquí s'assenyala el professional que ha de fer la recollida de les dades de cada Indicador</t>
  </si>
  <si>
    <t>es poden variar en funció dels objectius del PEC del centre i de la realtat del col·lectiu</t>
  </si>
  <si>
    <t>les cel·les de dades obtingudes tenen entrades restringides: és un aplicatiu preparat per a un centre de màxim 25 usuaris. Si introduïu dades incorrectes saltarà un missatge d'avís</t>
  </si>
  <si>
    <t>sí</t>
  </si>
  <si>
    <t>si existeix Àrea específica= 100%</t>
  </si>
  <si>
    <t>– responsable Àrea Salut                               – coordinació torns</t>
  </si>
  <si>
    <t>nombre nens &gt; 16anys amb decisió de dur piercings (condicions sanitàries òptimes)</t>
  </si>
  <si>
    <t>nombre nens amb enuresi nocturna (en data determinada)</t>
  </si>
  <si>
    <t>és l'origen de la informació per poder obtenir les dades concretes: des de graelles d'ús intern, fins aplicacions online, base de dades interna, expedient individual …</t>
  </si>
  <si>
    <t>aquí hi ha un desplegable on es pot introduir el nom de l'Educador/a que fa el recull de dades respectivament ( cal emplenar-la prèviament)</t>
  </si>
  <si>
    <t>dins el full de càlcul, les uniques caselles operatives són les dades obtingudes i les d'Observacions</t>
  </si>
  <si>
    <t>semestral (febrer)</t>
  </si>
  <si>
    <t xml:space="preserve">pauta mèdica grupal actualitzada </t>
  </si>
  <si>
    <t>confirmació administració medicació individual</t>
  </si>
  <si>
    <t>total nens amb pauta mèdica (crònics + puntuals )</t>
  </si>
  <si>
    <t>total nens amb pauta mèdica (crònics i puntuals)</t>
  </si>
  <si>
    <t>Àrea Gestió Escolar + Àrea Gestió Lleure</t>
  </si>
  <si>
    <t>– mínim una visita anual / nen                                                   – cal fer seguimentindividual per detectar manca d'hàbits o patologies</t>
  </si>
  <si>
    <t>les cel·les buides indiquen que no cal desenvolupar l'Indicador de manera genèrica en aquests moments</t>
  </si>
  <si>
    <t>les dades no fan referència a nenes / nens en concret, és una valoració de l'estat del Centre: si calgués podria indicar-se a la columna d'Observacions</t>
  </si>
  <si>
    <t>seguiment confirmació administració medicació individual</t>
  </si>
  <si>
    <t>les fonts de dades ha nd'estar ben estructurades, accessibles i són aportades pel conjunt de l'Equip dins les seves tasques quotidianes</t>
  </si>
  <si>
    <t>l'aplicatiu està preparat per a un centre residencial amb capacitat màxima de 25 usuaris</t>
  </si>
  <si>
    <t>el carnet ha d'estar actualitzat segons recomanacions el Calendari de Vacunacions sistemàtiques ofert pel Canal Salut de la Generalitat de Catalunya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</si>
</sst>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double">
        <color indexed="64"/>
      </right>
      <top style="thin">
        <color theme="2" tint="-9.9978637043366805E-2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34998626667073579"/>
      </bottom>
      <diagonal/>
    </border>
    <border>
      <left style="double">
        <color indexed="64"/>
      </left>
      <right style="thin">
        <color indexed="64"/>
      </right>
      <top/>
      <bottom style="thin">
        <color theme="0" tint="-0.34998626667073579"/>
      </bottom>
      <diagonal/>
    </border>
    <border>
      <left/>
      <right style="double">
        <color indexed="64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double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double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249977111117893"/>
      </bottom>
      <diagonal/>
    </border>
    <border>
      <left/>
      <right style="double">
        <color indexed="64"/>
      </right>
      <top style="thin">
        <color theme="0" tint="-0.249977111117893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double">
        <color indexed="64"/>
      </left>
      <right style="thin">
        <color indexed="64"/>
      </right>
      <top style="thin">
        <color theme="0" tint="-0.34998626667073579"/>
      </top>
      <bottom style="thin">
        <color theme="0" tint="-0.249977111117893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 style="thick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thick">
        <color indexed="64"/>
      </right>
      <top style="thin">
        <color theme="0" tint="-0.249977111117893"/>
      </top>
      <bottom style="thin">
        <color theme="0" tint="-0.34998626667073579"/>
      </bottom>
      <diagonal/>
    </border>
    <border>
      <left/>
      <right style="double">
        <color indexed="64"/>
      </right>
      <top/>
      <bottom style="thin">
        <color theme="0" tint="-0.249977111117893"/>
      </bottom>
      <diagonal/>
    </border>
    <border>
      <left/>
      <right style="double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double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double">
        <color indexed="64"/>
      </right>
      <top style="thin">
        <color theme="0" tint="-0.249977111117893"/>
      </top>
      <bottom/>
      <diagonal/>
    </border>
    <border>
      <left/>
      <right style="thick">
        <color indexed="64"/>
      </right>
      <top/>
      <bottom style="thin">
        <color theme="0" tint="-0.34998626667073579"/>
      </bottom>
      <diagonal/>
    </border>
    <border>
      <left style="thick">
        <color indexed="64"/>
      </left>
      <right style="thin">
        <color indexed="64"/>
      </right>
      <top/>
      <bottom style="thin">
        <color theme="0" tint="-0.34998626667073579"/>
      </bottom>
      <diagonal/>
    </border>
    <border>
      <left/>
      <right style="thick">
        <color indexed="64"/>
      </right>
      <top style="thin">
        <color theme="0" tint="-0.34998626667073579"/>
      </top>
      <bottom/>
      <diagonal/>
    </border>
    <border>
      <left style="double">
        <color indexed="64"/>
      </left>
      <right style="thin">
        <color indexed="64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/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/>
      <right style="thick">
        <color indexed="64"/>
      </right>
      <top/>
      <bottom style="thin">
        <color theme="0" tint="-0.249977111117893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thin">
        <color theme="0" tint="-0.249977111117893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6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0" fontId="0" fillId="0" borderId="9" xfId="0" applyBorder="1"/>
    <xf numFmtId="0" fontId="3" fillId="0" borderId="6" xfId="0" applyFont="1" applyBorder="1" applyAlignment="1">
      <alignment horizontal="center" vertical="center"/>
    </xf>
    <xf numFmtId="0" fontId="0" fillId="0" borderId="11" xfId="0" applyBorder="1"/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0" fillId="0" borderId="0" xfId="0" applyBorder="1" applyAlignment="1"/>
    <xf numFmtId="0" fontId="0" fillId="2" borderId="0" xfId="0" applyFill="1" applyBorder="1" applyAlignment="1">
      <alignment horizontal="center"/>
    </xf>
    <xf numFmtId="0" fontId="0" fillId="0" borderId="12" xfId="0" applyBorder="1" applyAlignment="1"/>
    <xf numFmtId="0" fontId="0" fillId="0" borderId="12" xfId="0" applyBorder="1" applyAlignment="1">
      <alignment horizontal="center"/>
    </xf>
    <xf numFmtId="0" fontId="0" fillId="0" borderId="13" xfId="0" applyBorder="1" applyAlignment="1"/>
    <xf numFmtId="0" fontId="0" fillId="0" borderId="16" xfId="0" applyBorder="1" applyAlignment="1">
      <alignment horizontal="center"/>
    </xf>
    <xf numFmtId="0" fontId="0" fillId="0" borderId="15" xfId="0" applyBorder="1" applyAlignment="1">
      <alignment vertical="center"/>
    </xf>
    <xf numFmtId="0" fontId="0" fillId="0" borderId="0" xfId="0" applyFill="1"/>
    <xf numFmtId="0" fontId="1" fillId="0" borderId="1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16" fontId="1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 shrinkToFit="1"/>
    </xf>
    <xf numFmtId="0" fontId="0" fillId="0" borderId="0" xfId="0" applyFill="1" applyBorder="1"/>
    <xf numFmtId="16" fontId="1" fillId="0" borderId="0" xfId="0" applyNumberFormat="1" applyFont="1" applyFill="1" applyBorder="1" applyAlignment="1">
      <alignment horizontal="center" vertical="top"/>
    </xf>
    <xf numFmtId="16" fontId="1" fillId="0" borderId="0" xfId="0" applyNumberFormat="1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1" fillId="3" borderId="1" xfId="1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/>
    <xf numFmtId="0" fontId="0" fillId="0" borderId="0" xfId="0" applyBorder="1" applyAlignme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14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</xf>
    <xf numFmtId="0" fontId="0" fillId="0" borderId="14" xfId="0" applyBorder="1" applyProtection="1"/>
    <xf numFmtId="0" fontId="0" fillId="0" borderId="0" xfId="0" applyBorder="1" applyAlignment="1" applyProtection="1">
      <alignment horizontal="center"/>
    </xf>
    <xf numFmtId="0" fontId="0" fillId="0" borderId="7" xfId="0" applyBorder="1" applyProtection="1"/>
    <xf numFmtId="0" fontId="1" fillId="0" borderId="1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Protection="1"/>
    <xf numFmtId="0" fontId="3" fillId="0" borderId="6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0" fillId="0" borderId="9" xfId="0" applyBorder="1" applyProtection="1"/>
    <xf numFmtId="0" fontId="1" fillId="0" borderId="1" xfId="0" applyFont="1" applyBorder="1" applyProtection="1"/>
    <xf numFmtId="9" fontId="1" fillId="0" borderId="1" xfId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left" vertical="center"/>
    </xf>
    <xf numFmtId="0" fontId="1" fillId="3" borderId="0" xfId="0" applyFont="1" applyFill="1" applyBorder="1" applyAlignment="1" applyProtection="1">
      <alignment horizontal="center" vertical="center"/>
    </xf>
    <xf numFmtId="9" fontId="1" fillId="3" borderId="1" xfId="1" applyFont="1" applyFill="1" applyBorder="1" applyAlignment="1" applyProtection="1">
      <alignment horizontal="center" vertical="center"/>
    </xf>
    <xf numFmtId="0" fontId="1" fillId="3" borderId="1" xfId="0" applyFont="1" applyFill="1" applyBorder="1" applyProtection="1"/>
    <xf numFmtId="0" fontId="1" fillId="3" borderId="1" xfId="0" applyFont="1" applyFill="1" applyBorder="1" applyAlignment="1" applyProtection="1">
      <alignment vertical="center"/>
    </xf>
    <xf numFmtId="0" fontId="1" fillId="0" borderId="1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9" fontId="1" fillId="0" borderId="1" xfId="1" applyFont="1" applyFill="1" applyBorder="1" applyAlignment="1" applyProtection="1">
      <alignment horizontal="center" vertical="center"/>
    </xf>
    <xf numFmtId="0" fontId="1" fillId="0" borderId="1" xfId="0" applyFont="1" applyFill="1" applyBorder="1" applyProtection="1"/>
    <xf numFmtId="0" fontId="1" fillId="0" borderId="1" xfId="0" applyFont="1" applyFill="1" applyBorder="1" applyAlignment="1" applyProtection="1">
      <alignment vertical="center"/>
    </xf>
    <xf numFmtId="0" fontId="1" fillId="3" borderId="1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0" fontId="1" fillId="3" borderId="0" xfId="0" applyFont="1" applyFill="1" applyAlignment="1" applyProtection="1">
      <alignment horizontal="center" vertical="center" wrapText="1" shrinkToFit="1"/>
    </xf>
    <xf numFmtId="0" fontId="1" fillId="3" borderId="8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horizontal="center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 shrinkToFit="1"/>
    </xf>
    <xf numFmtId="0" fontId="1" fillId="0" borderId="17" xfId="0" applyFont="1" applyFill="1" applyBorder="1" applyAlignment="1" applyProtection="1">
      <alignment vertical="center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7" xfId="0" applyFont="1" applyFill="1" applyBorder="1"/>
    <xf numFmtId="0" fontId="0" fillId="0" borderId="0" xfId="0" applyFill="1" applyAlignment="1">
      <alignment horizontal="center"/>
    </xf>
    <xf numFmtId="0" fontId="0" fillId="0" borderId="4" xfId="0" applyFill="1" applyBorder="1"/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shrinkToFit="1"/>
    </xf>
    <xf numFmtId="0" fontId="1" fillId="3" borderId="0" xfId="0" applyFont="1" applyFill="1" applyAlignment="1" applyProtection="1">
      <alignment horizontal="center" vertical="center" wrapText="1"/>
    </xf>
    <xf numFmtId="0" fontId="1" fillId="3" borderId="1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1" fillId="3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Border="1" applyAlignment="1" applyProtection="1"/>
    <xf numFmtId="0" fontId="6" fillId="2" borderId="0" xfId="0" applyFont="1" applyFill="1" applyBorder="1" applyAlignment="1"/>
    <xf numFmtId="0" fontId="1" fillId="0" borderId="4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19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vertical="center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1" fillId="3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  <protection locked="0"/>
    </xf>
    <xf numFmtId="9" fontId="1" fillId="3" borderId="22" xfId="1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vertical="center"/>
    </xf>
    <xf numFmtId="0" fontId="1" fillId="3" borderId="24" xfId="0" applyFont="1" applyFill="1" applyBorder="1" applyAlignment="1">
      <alignment vertical="center"/>
    </xf>
    <xf numFmtId="0" fontId="1" fillId="3" borderId="21" xfId="0" applyFont="1" applyFill="1" applyBorder="1" applyAlignment="1">
      <alignment horizontal="left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 shrinkToFit="1"/>
    </xf>
    <xf numFmtId="9" fontId="1" fillId="3" borderId="21" xfId="1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9" fontId="1" fillId="3" borderId="21" xfId="1" applyFont="1" applyFill="1" applyBorder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26" xfId="0" applyFont="1" applyFill="1" applyBorder="1" applyAlignment="1" applyProtection="1">
      <alignment horizontal="center" vertical="center"/>
    </xf>
    <xf numFmtId="9" fontId="1" fillId="3" borderId="25" xfId="1" applyFont="1" applyFill="1" applyBorder="1" applyAlignment="1" applyProtection="1">
      <alignment horizontal="center" vertical="center"/>
    </xf>
    <xf numFmtId="9" fontId="1" fillId="3" borderId="22" xfId="1" applyFont="1" applyFill="1" applyBorder="1" applyAlignment="1" applyProtection="1">
      <alignment horizontal="center" vertical="center"/>
    </xf>
    <xf numFmtId="0" fontId="1" fillId="3" borderId="27" xfId="0" applyFont="1" applyFill="1" applyBorder="1" applyAlignment="1" applyProtection="1">
      <alignment horizontal="left" vertical="center" wrapText="1"/>
    </xf>
    <xf numFmtId="0" fontId="1" fillId="3" borderId="28" xfId="0" applyFont="1" applyFill="1" applyBorder="1" applyAlignment="1" applyProtection="1">
      <alignment horizontal="left" vertical="center" wrapText="1"/>
    </xf>
    <xf numFmtId="0" fontId="1" fillId="3" borderId="25" xfId="0" applyFont="1" applyFill="1" applyBorder="1" applyAlignment="1" applyProtection="1">
      <alignment horizontal="left" vertical="center" wrapText="1"/>
    </xf>
    <xf numFmtId="0" fontId="1" fillId="3" borderId="21" xfId="0" applyFont="1" applyFill="1" applyBorder="1" applyAlignment="1" applyProtection="1">
      <alignment horizontal="left" vertical="center" wrapText="1"/>
    </xf>
    <xf numFmtId="0" fontId="1" fillId="3" borderId="22" xfId="0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 shrinkToFi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31" xfId="0" applyFont="1" applyFill="1" applyBorder="1" applyAlignment="1" applyProtection="1">
      <alignment vertical="center" wrapText="1"/>
    </xf>
    <xf numFmtId="0" fontId="1" fillId="3" borderId="32" xfId="0" applyFont="1" applyFill="1" applyBorder="1" applyAlignment="1" applyProtection="1">
      <alignment horizontal="left" vertical="center"/>
    </xf>
    <xf numFmtId="0" fontId="1" fillId="2" borderId="4" xfId="0" applyFont="1" applyFill="1" applyBorder="1" applyAlignment="1" applyProtection="1">
      <alignment vertical="center" wrapText="1"/>
    </xf>
    <xf numFmtId="0" fontId="1" fillId="0" borderId="29" xfId="0" applyFont="1" applyFill="1" applyBorder="1" applyAlignment="1" applyProtection="1">
      <alignment vertical="center" wrapText="1"/>
    </xf>
    <xf numFmtId="9" fontId="1" fillId="3" borderId="30" xfId="1" applyFont="1" applyFill="1" applyBorder="1" applyAlignment="1" applyProtection="1">
      <alignment horizontal="center" vertical="center"/>
    </xf>
    <xf numFmtId="0" fontId="1" fillId="3" borderId="30" xfId="0" applyFont="1" applyFill="1" applyBorder="1" applyAlignment="1" applyProtection="1">
      <alignment horizontal="center" vertical="center"/>
    </xf>
    <xf numFmtId="0" fontId="1" fillId="3" borderId="30" xfId="0" applyFont="1" applyFill="1" applyBorder="1" applyProtection="1">
      <protection locked="0"/>
    </xf>
    <xf numFmtId="0" fontId="1" fillId="3" borderId="31" xfId="0" applyFont="1" applyFill="1" applyBorder="1" applyProtection="1"/>
    <xf numFmtId="9" fontId="1" fillId="3" borderId="1" xfId="1" applyFont="1" applyFill="1" applyBorder="1" applyAlignment="1" applyProtection="1">
      <alignment horizontal="center" vertical="center"/>
    </xf>
    <xf numFmtId="9" fontId="1" fillId="0" borderId="1" xfId="1" applyFont="1" applyFill="1" applyBorder="1" applyAlignment="1" applyProtection="1">
      <alignment horizontal="center" vertical="center"/>
    </xf>
    <xf numFmtId="9" fontId="1" fillId="0" borderId="1" xfId="1" applyFont="1" applyFill="1" applyBorder="1" applyAlignment="1">
      <alignment horizontal="center" vertical="center"/>
    </xf>
    <xf numFmtId="0" fontId="1" fillId="0" borderId="10" xfId="0" applyFont="1" applyFill="1" applyBorder="1" applyAlignment="1" applyProtection="1">
      <alignment horizontal="left" vertical="center"/>
    </xf>
    <xf numFmtId="0" fontId="1" fillId="2" borderId="33" xfId="0" applyFont="1" applyFill="1" applyBorder="1" applyAlignment="1" applyProtection="1">
      <alignment vertical="center" wrapText="1"/>
    </xf>
    <xf numFmtId="0" fontId="1" fillId="2" borderId="29" xfId="0" applyFont="1" applyFill="1" applyBorder="1" applyAlignment="1" applyProtection="1">
      <alignment vertical="center" wrapText="1"/>
    </xf>
    <xf numFmtId="0" fontId="1" fillId="3" borderId="30" xfId="0" applyFont="1" applyFill="1" applyBorder="1" applyAlignment="1" applyProtection="1">
      <alignment vertical="center" wrapText="1"/>
    </xf>
    <xf numFmtId="0" fontId="1" fillId="3" borderId="31" xfId="0" applyFont="1" applyFill="1" applyBorder="1" applyAlignment="1" applyProtection="1">
      <alignment horizontal="center" vertical="center"/>
    </xf>
    <xf numFmtId="0" fontId="1" fillId="3" borderId="31" xfId="0" applyFont="1" applyFill="1" applyBorder="1" applyAlignment="1" applyProtection="1">
      <alignment vertical="center"/>
    </xf>
    <xf numFmtId="0" fontId="1" fillId="3" borderId="34" xfId="0" applyFont="1" applyFill="1" applyBorder="1" applyAlignment="1" applyProtection="1">
      <alignment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" fillId="3" borderId="34" xfId="0" applyFont="1" applyFill="1" applyBorder="1" applyAlignment="1" applyProtection="1">
      <alignment horizontal="center" vertical="center" wrapText="1"/>
    </xf>
    <xf numFmtId="0" fontId="1" fillId="3" borderId="29" xfId="0" applyFont="1" applyFill="1" applyBorder="1" applyAlignment="1" applyProtection="1">
      <alignment vertical="center" wrapText="1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35" xfId="0" applyFont="1" applyFill="1" applyBorder="1" applyAlignment="1" applyProtection="1">
      <alignment horizontal="center" vertical="center"/>
    </xf>
    <xf numFmtId="0" fontId="1" fillId="0" borderId="30" xfId="0" applyFont="1" applyFill="1" applyBorder="1" applyAlignment="1" applyProtection="1">
      <alignment horizontal="left" vertical="center" wrapText="1"/>
    </xf>
    <xf numFmtId="0" fontId="1" fillId="3" borderId="36" xfId="0" applyFont="1" applyFill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left" vertical="center"/>
    </xf>
    <xf numFmtId="0" fontId="1" fillId="2" borderId="5" xfId="0" applyFont="1" applyFill="1" applyBorder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37" xfId="0" applyFont="1" applyFill="1" applyBorder="1" applyAlignment="1" applyProtection="1">
      <alignment horizontal="center" vertical="center" wrapText="1"/>
    </xf>
    <xf numFmtId="0" fontId="1" fillId="3" borderId="38" xfId="0" applyFont="1" applyFill="1" applyBorder="1" applyAlignment="1" applyProtection="1">
      <alignment horizontal="center" vertical="center" wrapText="1"/>
    </xf>
    <xf numFmtId="0" fontId="1" fillId="0" borderId="31" xfId="0" applyFont="1" applyFill="1" applyBorder="1" applyAlignment="1" applyProtection="1">
      <alignment horizontal="left" vertical="center" wrapText="1"/>
    </xf>
    <xf numFmtId="0" fontId="1" fillId="3" borderId="34" xfId="0" applyFont="1" applyFill="1" applyBorder="1" applyAlignment="1" applyProtection="1">
      <alignment horizontal="left" vertical="center"/>
    </xf>
    <xf numFmtId="0" fontId="0" fillId="0" borderId="11" xfId="0" applyBorder="1" applyAlignment="1" applyProtection="1"/>
    <xf numFmtId="0" fontId="1" fillId="0" borderId="39" xfId="0" applyFont="1" applyBorder="1" applyAlignment="1" applyProtection="1">
      <alignment horizontal="center"/>
    </xf>
    <xf numFmtId="0" fontId="1" fillId="0" borderId="40" xfId="0" applyFont="1" applyBorder="1" applyAlignment="1" applyProtection="1">
      <alignment horizontal="center"/>
    </xf>
    <xf numFmtId="0" fontId="1" fillId="0" borderId="39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 wrapText="1"/>
    </xf>
    <xf numFmtId="0" fontId="1" fillId="0" borderId="18" xfId="0" applyFont="1" applyBorder="1" applyProtection="1"/>
    <xf numFmtId="0" fontId="1" fillId="3" borderId="41" xfId="0" applyFont="1" applyFill="1" applyBorder="1" applyAlignment="1" applyProtection="1">
      <alignment horizontal="center" vertical="center" wrapText="1"/>
    </xf>
    <xf numFmtId="0" fontId="1" fillId="3" borderId="42" xfId="0" applyFont="1" applyFill="1" applyBorder="1" applyAlignment="1" applyProtection="1">
      <alignment horizontal="center" vertical="center" wrapText="1"/>
    </xf>
    <xf numFmtId="9" fontId="1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9" fontId="1" fillId="3" borderId="1" xfId="1" applyFont="1" applyFill="1" applyBorder="1" applyAlignment="1" applyProtection="1">
      <alignment horizontal="center" vertical="center"/>
    </xf>
    <xf numFmtId="9" fontId="1" fillId="0" borderId="1" xfId="1" applyFont="1" applyFill="1" applyBorder="1" applyAlignment="1" applyProtection="1">
      <alignment horizontal="center" vertical="center"/>
    </xf>
    <xf numFmtId="0" fontId="1" fillId="3" borderId="28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3" borderId="30" xfId="0" applyFont="1" applyFill="1" applyBorder="1" applyAlignment="1">
      <alignment horizontal="left" vertical="center" wrapText="1"/>
    </xf>
    <xf numFmtId="0" fontId="1" fillId="3" borderId="31" xfId="0" applyFont="1" applyFill="1" applyBorder="1" applyAlignment="1">
      <alignment horizontal="center" vertical="center"/>
    </xf>
    <xf numFmtId="0" fontId="1" fillId="3" borderId="43" xfId="0" applyFont="1" applyFill="1" applyBorder="1" applyAlignment="1">
      <alignment horizontal="left" vertical="center" wrapText="1"/>
    </xf>
    <xf numFmtId="0" fontId="1" fillId="3" borderId="44" xfId="0" applyFont="1" applyFill="1" applyBorder="1" applyAlignment="1">
      <alignment horizontal="left" vertical="center" wrapText="1"/>
    </xf>
    <xf numFmtId="0" fontId="1" fillId="3" borderId="45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vertical="center" wrapText="1"/>
    </xf>
    <xf numFmtId="0" fontId="1" fillId="3" borderId="43" xfId="0" applyFont="1" applyFill="1" applyBorder="1" applyAlignment="1" applyProtection="1">
      <alignment horizontal="left" vertical="center"/>
    </xf>
    <xf numFmtId="0" fontId="1" fillId="3" borderId="34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vertical="center" wrapText="1"/>
    </xf>
    <xf numFmtId="0" fontId="1" fillId="3" borderId="46" xfId="0" applyFont="1" applyFill="1" applyBorder="1" applyAlignment="1">
      <alignment horizontal="left" vertical="center" wrapText="1"/>
    </xf>
    <xf numFmtId="9" fontId="1" fillId="3" borderId="31" xfId="1" applyFont="1" applyFill="1" applyBorder="1" applyAlignment="1">
      <alignment horizontal="center" vertical="center"/>
    </xf>
    <xf numFmtId="9" fontId="1" fillId="3" borderId="1" xfId="1" applyFont="1" applyFill="1" applyBorder="1" applyAlignment="1">
      <alignment horizontal="center" vertical="center" wrapText="1"/>
    </xf>
    <xf numFmtId="9" fontId="1" fillId="3" borderId="34" xfId="1" applyFont="1" applyFill="1" applyBorder="1" applyAlignment="1">
      <alignment horizontal="center" vertical="center"/>
    </xf>
    <xf numFmtId="9" fontId="0" fillId="0" borderId="1" xfId="1" applyFont="1" applyFill="1" applyBorder="1"/>
    <xf numFmtId="9" fontId="1" fillId="0" borderId="1" xfId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3" borderId="48" xfId="0" applyFont="1" applyFill="1" applyBorder="1" applyAlignment="1" applyProtection="1">
      <alignment horizontal="center" vertical="center" wrapText="1"/>
    </xf>
    <xf numFmtId="0" fontId="1" fillId="3" borderId="34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9" fontId="1" fillId="3" borderId="34" xfId="1" applyFont="1" applyFill="1" applyBorder="1" applyAlignment="1" applyProtection="1">
      <alignment horizontal="center" vertical="center"/>
    </xf>
    <xf numFmtId="0" fontId="1" fillId="3" borderId="50" xfId="0" applyFont="1" applyFill="1" applyBorder="1" applyAlignment="1" applyProtection="1">
      <alignment horizontal="center" vertical="center"/>
    </xf>
    <xf numFmtId="0" fontId="1" fillId="3" borderId="45" xfId="0" applyFont="1" applyFill="1" applyBorder="1" applyAlignment="1" applyProtection="1">
      <alignment horizontal="center" vertical="center"/>
    </xf>
    <xf numFmtId="0" fontId="1" fillId="3" borderId="5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9" fontId="1" fillId="3" borderId="1" xfId="1" applyFont="1" applyFill="1" applyBorder="1" applyAlignment="1" applyProtection="1">
      <alignment horizontal="center" vertical="center"/>
    </xf>
    <xf numFmtId="9" fontId="1" fillId="0" borderId="1" xfId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vertical="center" wrapText="1"/>
    </xf>
    <xf numFmtId="0" fontId="0" fillId="0" borderId="0" xfId="0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52" xfId="0" applyFont="1" applyBorder="1" applyAlignment="1">
      <alignment horizontal="center" vertical="center"/>
    </xf>
    <xf numFmtId="0" fontId="0" fillId="0" borderId="39" xfId="0" applyBorder="1"/>
    <xf numFmtId="0" fontId="1" fillId="0" borderId="39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wrapText="1"/>
    </xf>
    <xf numFmtId="0" fontId="4" fillId="0" borderId="39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/>
    </xf>
    <xf numFmtId="9" fontId="0" fillId="0" borderId="0" xfId="0" applyNumberFormat="1" applyAlignment="1" applyProtection="1">
      <alignment horizontal="center" vertical="center"/>
    </xf>
    <xf numFmtId="0" fontId="1" fillId="3" borderId="30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center"/>
    </xf>
    <xf numFmtId="0" fontId="1" fillId="3" borderId="30" xfId="0" applyFont="1" applyFill="1" applyBorder="1" applyProtection="1"/>
    <xf numFmtId="0" fontId="1" fillId="3" borderId="34" xfId="0" applyFont="1" applyFill="1" applyBorder="1" applyProtection="1"/>
    <xf numFmtId="0" fontId="1" fillId="3" borderId="30" xfId="0" applyFont="1" applyFill="1" applyBorder="1"/>
    <xf numFmtId="0" fontId="1" fillId="3" borderId="31" xfId="0" applyFont="1" applyFill="1" applyBorder="1"/>
    <xf numFmtId="0" fontId="1" fillId="3" borderId="34" xfId="0" applyFont="1" applyFill="1" applyBorder="1"/>
    <xf numFmtId="0" fontId="1" fillId="0" borderId="4" xfId="0" applyFont="1" applyBorder="1" applyAlignment="1">
      <alignment horizontal="center"/>
    </xf>
    <xf numFmtId="0" fontId="1" fillId="3" borderId="53" xfId="0" applyFont="1" applyFill="1" applyBorder="1" applyAlignment="1">
      <alignment horizontal="center" vertical="center"/>
    </xf>
    <xf numFmtId="0" fontId="1" fillId="3" borderId="54" xfId="0" applyFont="1" applyFill="1" applyBorder="1" applyAlignment="1" applyProtection="1">
      <alignment horizontal="center" vertical="center" wrapText="1"/>
    </xf>
    <xf numFmtId="9" fontId="1" fillId="3" borderId="5" xfId="1" applyFont="1" applyFill="1" applyBorder="1" applyAlignment="1">
      <alignment horizontal="center" vertical="center"/>
    </xf>
    <xf numFmtId="9" fontId="1" fillId="0" borderId="5" xfId="1" applyFont="1" applyFill="1" applyBorder="1" applyAlignment="1">
      <alignment horizontal="center" vertical="center"/>
    </xf>
    <xf numFmtId="0" fontId="1" fillId="3" borderId="5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 shrinkToFit="1"/>
    </xf>
    <xf numFmtId="0" fontId="1" fillId="3" borderId="56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" fillId="3" borderId="57" xfId="0" applyFont="1" applyFill="1" applyBorder="1" applyAlignment="1">
      <alignment horizontal="center" vertical="center" wrapText="1" shrinkToFit="1"/>
    </xf>
    <xf numFmtId="0" fontId="1" fillId="3" borderId="58" xfId="0" applyFont="1" applyFill="1" applyBorder="1" applyAlignment="1" applyProtection="1">
      <alignment horizontal="center" vertical="center" wrapText="1"/>
    </xf>
    <xf numFmtId="0" fontId="0" fillId="0" borderId="4" xfId="0" applyBorder="1"/>
    <xf numFmtId="0" fontId="1" fillId="0" borderId="18" xfId="0" applyFont="1" applyBorder="1" applyAlignment="1">
      <alignment horizontal="center"/>
    </xf>
    <xf numFmtId="0" fontId="1" fillId="0" borderId="59" xfId="0" applyFont="1" applyFill="1" applyBorder="1" applyProtection="1"/>
    <xf numFmtId="0" fontId="1" fillId="0" borderId="59" xfId="0" applyFont="1" applyFill="1" applyBorder="1"/>
    <xf numFmtId="0" fontId="1" fillId="0" borderId="60" xfId="0" applyFont="1" applyFill="1" applyBorder="1"/>
    <xf numFmtId="0" fontId="1" fillId="0" borderId="60" xfId="0" applyFont="1" applyFill="1" applyBorder="1" applyProtection="1"/>
    <xf numFmtId="0" fontId="0" fillId="0" borderId="0" xfId="0" applyBorder="1"/>
    <xf numFmtId="0" fontId="0" fillId="0" borderId="62" xfId="0" applyBorder="1"/>
    <xf numFmtId="0" fontId="1" fillId="0" borderId="61" xfId="0" applyFont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1" fillId="0" borderId="63" xfId="0" applyFont="1" applyFill="1" applyBorder="1" applyAlignment="1" applyProtection="1">
      <alignment horizontal="center" vertical="center"/>
    </xf>
    <xf numFmtId="0" fontId="1" fillId="0" borderId="64" xfId="0" applyFont="1" applyFill="1" applyBorder="1" applyAlignment="1" applyProtection="1">
      <alignment horizontal="center" vertical="center"/>
    </xf>
    <xf numFmtId="0" fontId="1" fillId="0" borderId="66" xfId="0" applyFont="1" applyFill="1" applyBorder="1" applyAlignment="1" applyProtection="1">
      <alignment horizontal="center" vertical="center"/>
    </xf>
    <xf numFmtId="0" fontId="1" fillId="0" borderId="62" xfId="0" applyFont="1" applyFill="1" applyBorder="1" applyAlignment="1" applyProtection="1">
      <alignment horizontal="left" vertical="center" wrapText="1"/>
    </xf>
    <xf numFmtId="9" fontId="0" fillId="0" borderId="2" xfId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0" fillId="0" borderId="62" xfId="0" applyFill="1" applyBorder="1" applyAlignment="1" applyProtection="1">
      <alignment vertical="center"/>
    </xf>
    <xf numFmtId="0" fontId="0" fillId="0" borderId="62" xfId="0" applyFill="1" applyBorder="1" applyProtection="1">
      <protection locked="0"/>
    </xf>
    <xf numFmtId="0" fontId="0" fillId="0" borderId="2" xfId="0" applyFill="1" applyBorder="1" applyProtection="1"/>
    <xf numFmtId="0" fontId="1" fillId="0" borderId="4" xfId="0" applyFont="1" applyFill="1" applyBorder="1" applyAlignment="1">
      <alignment horizontal="center"/>
    </xf>
    <xf numFmtId="0" fontId="1" fillId="0" borderId="18" xfId="0" applyFont="1" applyBorder="1"/>
    <xf numFmtId="0" fontId="0" fillId="0" borderId="5" xfId="0" applyBorder="1" applyAlignment="1"/>
    <xf numFmtId="0" fontId="1" fillId="3" borderId="1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39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0" fillId="0" borderId="65" xfId="0" applyBorder="1"/>
    <xf numFmtId="0" fontId="0" fillId="0" borderId="2" xfId="0" applyFill="1" applyBorder="1"/>
    <xf numFmtId="0" fontId="1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/>
    <xf numFmtId="0" fontId="1" fillId="0" borderId="18" xfId="0" applyFont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0" borderId="67" xfId="0" applyFont="1" applyBorder="1" applyAlignment="1">
      <alignment wrapText="1"/>
    </xf>
    <xf numFmtId="0" fontId="1" fillId="0" borderId="65" xfId="0" applyFont="1" applyBorder="1" applyAlignment="1">
      <alignment wrapText="1"/>
    </xf>
    <xf numFmtId="0" fontId="1" fillId="0" borderId="68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67" xfId="0" applyFont="1" applyBorder="1" applyAlignment="1">
      <alignment vertical="center" wrapText="1"/>
    </xf>
    <xf numFmtId="0" fontId="1" fillId="0" borderId="65" xfId="0" applyFont="1" applyBorder="1" applyAlignment="1">
      <alignment vertical="center" wrapText="1"/>
    </xf>
    <xf numFmtId="0" fontId="1" fillId="0" borderId="6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2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1" fillId="4" borderId="39" xfId="0" applyFont="1" applyFill="1" applyBorder="1" applyAlignment="1">
      <alignment horizontal="center"/>
    </xf>
    <xf numFmtId="0" fontId="1" fillId="5" borderId="39" xfId="0" applyFont="1" applyFill="1" applyBorder="1" applyAlignment="1">
      <alignment horizontal="center"/>
    </xf>
    <xf numFmtId="0" fontId="1" fillId="6" borderId="67" xfId="0" applyFont="1" applyFill="1" applyBorder="1" applyAlignment="1">
      <alignment vertical="center" wrapText="1"/>
    </xf>
    <xf numFmtId="0" fontId="1" fillId="6" borderId="65" xfId="0" applyFont="1" applyFill="1" applyBorder="1" applyAlignment="1">
      <alignment vertical="center" wrapText="1"/>
    </xf>
    <xf numFmtId="0" fontId="1" fillId="6" borderId="68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0" fontId="1" fillId="6" borderId="0" xfId="0" applyFont="1" applyFill="1" applyBorder="1" applyAlignment="1">
      <alignment vertical="center" wrapText="1"/>
    </xf>
    <xf numFmtId="0" fontId="1" fillId="6" borderId="5" xfId="0" applyFont="1" applyFill="1" applyBorder="1" applyAlignment="1">
      <alignment vertical="center" wrapText="1"/>
    </xf>
    <xf numFmtId="0" fontId="1" fillId="6" borderId="62" xfId="0" applyFont="1" applyFill="1" applyBorder="1" applyAlignment="1">
      <alignment vertical="center" wrapText="1"/>
    </xf>
    <xf numFmtId="0" fontId="1" fillId="6" borderId="11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vertical="center" wrapText="1"/>
    </xf>
    <xf numFmtId="0" fontId="1" fillId="7" borderId="67" xfId="0" applyFont="1" applyFill="1" applyBorder="1" applyAlignment="1">
      <alignment vertical="center" wrapText="1"/>
    </xf>
    <xf numFmtId="0" fontId="1" fillId="7" borderId="65" xfId="0" applyFont="1" applyFill="1" applyBorder="1" applyAlignment="1">
      <alignment vertical="center" wrapText="1"/>
    </xf>
    <xf numFmtId="0" fontId="1" fillId="7" borderId="68" xfId="0" applyFont="1" applyFill="1" applyBorder="1" applyAlignment="1">
      <alignment vertical="center" wrapText="1"/>
    </xf>
    <xf numFmtId="0" fontId="1" fillId="7" borderId="62" xfId="0" applyFont="1" applyFill="1" applyBorder="1" applyAlignment="1">
      <alignment vertical="center" wrapText="1"/>
    </xf>
    <xf numFmtId="0" fontId="1" fillId="7" borderId="11" xfId="0" applyFont="1" applyFill="1" applyBorder="1" applyAlignment="1">
      <alignment vertical="center" wrapText="1"/>
    </xf>
    <xf numFmtId="0" fontId="1" fillId="7" borderId="7" xfId="0" applyFont="1" applyFill="1" applyBorder="1" applyAlignment="1">
      <alignment vertical="center" wrapText="1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9" fontId="1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3" borderId="20" xfId="0" applyFont="1" applyFill="1" applyBorder="1" applyAlignment="1">
      <alignment horizontal="left" vertical="center" wrapText="1"/>
    </xf>
    <xf numFmtId="0" fontId="1" fillId="3" borderId="69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center" vertical="center"/>
    </xf>
    <xf numFmtId="0" fontId="1" fillId="3" borderId="7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 shrinkToFit="1"/>
    </xf>
    <xf numFmtId="0" fontId="1" fillId="3" borderId="2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1" fillId="3" borderId="4" xfId="0" applyFont="1" applyFill="1" applyBorder="1" applyAlignment="1">
      <alignment horizontal="left" vertical="center" wrapText="1"/>
    </xf>
    <xf numFmtId="0" fontId="1" fillId="3" borderId="6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62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9" fontId="1" fillId="3" borderId="1" xfId="1" applyFont="1" applyFill="1" applyBorder="1" applyAlignment="1" applyProtection="1">
      <alignment horizontal="center" vertical="center"/>
    </xf>
    <xf numFmtId="9" fontId="1" fillId="3" borderId="2" xfId="1" applyFont="1" applyFill="1" applyBorder="1" applyAlignment="1" applyProtection="1">
      <alignment horizontal="center" vertical="center"/>
    </xf>
    <xf numFmtId="9" fontId="1" fillId="3" borderId="4" xfId="1" applyFont="1" applyFill="1" applyBorder="1" applyAlignment="1">
      <alignment horizontal="center" vertical="center"/>
    </xf>
    <xf numFmtId="9" fontId="1" fillId="3" borderId="62" xfId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2" xfId="0" applyFont="1" applyFill="1" applyBorder="1" applyAlignment="1">
      <alignment horizontal="center" vertical="center"/>
    </xf>
    <xf numFmtId="0" fontId="1" fillId="4" borderId="71" xfId="0" applyFont="1" applyFill="1" applyBorder="1" applyAlignment="1">
      <alignment horizontal="center"/>
    </xf>
    <xf numFmtId="0" fontId="1" fillId="4" borderId="72" xfId="0" applyFont="1" applyFill="1" applyBorder="1" applyAlignment="1">
      <alignment horizontal="center"/>
    </xf>
    <xf numFmtId="0" fontId="1" fillId="5" borderId="71" xfId="0" applyFont="1" applyFill="1" applyBorder="1" applyAlignment="1">
      <alignment horizontal="center"/>
    </xf>
    <xf numFmtId="0" fontId="1" fillId="5" borderId="6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9" fontId="1" fillId="0" borderId="1" xfId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3" borderId="1" xfId="0" applyFont="1" applyFill="1" applyBorder="1" applyAlignment="1" applyProtection="1">
      <alignment vertical="center" wrapText="1"/>
    </xf>
    <xf numFmtId="0" fontId="1" fillId="0" borderId="10" xfId="0" applyFont="1" applyFill="1" applyBorder="1" applyAlignment="1" applyProtection="1">
      <alignment horizontal="left" vertical="center"/>
    </xf>
    <xf numFmtId="0" fontId="1" fillId="5" borderId="4" xfId="0" applyFont="1" applyFill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/>
    </xf>
    <xf numFmtId="0" fontId="1" fillId="4" borderId="11" xfId="0" applyFont="1" applyFill="1" applyBorder="1" applyAlignment="1" applyProtection="1">
      <alignment horizontal="center"/>
    </xf>
    <xf numFmtId="0" fontId="1" fillId="4" borderId="7" xfId="0" applyFont="1" applyFill="1" applyBorder="1" applyAlignment="1" applyProtection="1">
      <alignment horizontal="center"/>
    </xf>
    <xf numFmtId="0" fontId="1" fillId="3" borderId="28" xfId="0" applyFont="1" applyFill="1" applyBorder="1" applyAlignment="1" applyProtection="1">
      <alignment horizontal="left" vertical="center" wrapText="1"/>
    </xf>
    <xf numFmtId="0" fontId="1" fillId="3" borderId="10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3" borderId="30" xfId="0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left" vertical="center" wrapText="1"/>
    </xf>
    <xf numFmtId="0" fontId="1" fillId="3" borderId="31" xfId="0" applyFont="1" applyFill="1" applyBorder="1" applyAlignment="1" applyProtection="1">
      <alignment horizontal="left" vertical="center" wrapText="1"/>
    </xf>
    <xf numFmtId="0" fontId="1" fillId="3" borderId="49" xfId="0" applyFont="1" applyFill="1" applyBorder="1" applyAlignment="1" applyProtection="1">
      <alignment horizontal="left" vertical="center" wrapText="1"/>
    </xf>
    <xf numFmtId="0" fontId="1" fillId="3" borderId="47" xfId="0" applyFont="1" applyFill="1" applyBorder="1" applyAlignment="1" applyProtection="1">
      <alignment horizontal="left" vertical="center" wrapText="1"/>
    </xf>
    <xf numFmtId="9" fontId="1" fillId="0" borderId="5" xfId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/>
    </xf>
    <xf numFmtId="0" fontId="1" fillId="0" borderId="68" xfId="0" applyFont="1" applyBorder="1"/>
    <xf numFmtId="0" fontId="0" fillId="0" borderId="7" xfId="0" applyFill="1" applyBorder="1"/>
    <xf numFmtId="0" fontId="1" fillId="5" borderId="68" xfId="0" applyFont="1" applyFill="1" applyBorder="1" applyAlignment="1">
      <alignment horizontal="center"/>
    </xf>
    <xf numFmtId="0" fontId="1" fillId="0" borderId="73" xfId="0" applyFont="1" applyBorder="1" applyAlignment="1">
      <alignment horizontal="center" wrapText="1"/>
    </xf>
    <xf numFmtId="0" fontId="1" fillId="0" borderId="74" xfId="0" applyFont="1" applyBorder="1"/>
    <xf numFmtId="0" fontId="1" fillId="3" borderId="75" xfId="0" applyFont="1" applyFill="1" applyBorder="1" applyAlignment="1" applyProtection="1">
      <alignment horizontal="center" vertical="center"/>
      <protection locked="0"/>
    </xf>
    <xf numFmtId="0" fontId="1" fillId="3" borderId="74" xfId="0" applyFont="1" applyFill="1" applyBorder="1" applyAlignment="1" applyProtection="1">
      <alignment horizontal="center" vertical="center"/>
      <protection locked="0"/>
    </xf>
    <xf numFmtId="0" fontId="1" fillId="0" borderId="74" xfId="0" applyFont="1" applyFill="1" applyBorder="1" applyAlignment="1" applyProtection="1">
      <alignment horizontal="center" vertical="center"/>
      <protection locked="0"/>
    </xf>
    <xf numFmtId="0" fontId="1" fillId="3" borderId="76" xfId="0" applyFont="1" applyFill="1" applyBorder="1" applyAlignment="1" applyProtection="1">
      <alignment horizontal="center" vertical="center"/>
      <protection locked="0"/>
    </xf>
    <xf numFmtId="0" fontId="1" fillId="3" borderId="77" xfId="0" applyFont="1" applyFill="1" applyBorder="1" applyAlignment="1" applyProtection="1">
      <alignment horizontal="center" vertical="center"/>
      <protection locked="0"/>
    </xf>
    <xf numFmtId="0" fontId="1" fillId="0" borderId="74" xfId="0" applyFont="1" applyFill="1" applyBorder="1" applyAlignment="1" applyProtection="1">
      <alignment horizontal="center" vertical="center"/>
      <protection locked="0"/>
    </xf>
    <xf numFmtId="0" fontId="0" fillId="0" borderId="78" xfId="0" applyFill="1" applyBorder="1" applyProtection="1">
      <protection locked="0"/>
    </xf>
    <xf numFmtId="0" fontId="1" fillId="0" borderId="71" xfId="0" applyFont="1" applyBorder="1" applyAlignment="1">
      <alignment horizontal="center"/>
    </xf>
    <xf numFmtId="0" fontId="1" fillId="0" borderId="67" xfId="0" applyFont="1" applyBorder="1" applyAlignment="1">
      <alignment horizontal="center"/>
    </xf>
    <xf numFmtId="0" fontId="1" fillId="0" borderId="72" xfId="0" applyFon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4" borderId="68" xfId="0" applyFont="1" applyFill="1" applyBorder="1" applyAlignment="1">
      <alignment horizontal="center"/>
    </xf>
    <xf numFmtId="0" fontId="1" fillId="0" borderId="79" xfId="0" applyFont="1" applyBorder="1" applyAlignment="1">
      <alignment horizontal="center"/>
    </xf>
    <xf numFmtId="0" fontId="1" fillId="0" borderId="4" xfId="0" applyFont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80" xfId="0" applyFont="1" applyFill="1" applyBorder="1" applyAlignment="1" applyProtection="1">
      <alignment horizontal="center" vertical="center" wrapText="1"/>
    </xf>
    <xf numFmtId="0" fontId="1" fillId="3" borderId="8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 shrinkToFit="1"/>
    </xf>
    <xf numFmtId="0" fontId="1" fillId="0" borderId="5" xfId="0" applyFont="1" applyBorder="1" applyProtection="1"/>
    <xf numFmtId="9" fontId="1" fillId="3" borderId="5" xfId="1" applyFont="1" applyFill="1" applyBorder="1" applyAlignment="1" applyProtection="1">
      <alignment horizontal="center" vertical="center"/>
    </xf>
    <xf numFmtId="9" fontId="1" fillId="0" borderId="5" xfId="1" applyFont="1" applyFill="1" applyBorder="1" applyAlignment="1" applyProtection="1">
      <alignment horizontal="center" vertical="center"/>
    </xf>
    <xf numFmtId="9" fontId="1" fillId="0" borderId="5" xfId="1" applyFont="1" applyFill="1" applyBorder="1" applyAlignment="1" applyProtection="1">
      <alignment horizontal="center" vertical="center"/>
      <protection locked="0"/>
    </xf>
    <xf numFmtId="9" fontId="1" fillId="3" borderId="5" xfId="1" applyFont="1" applyFill="1" applyBorder="1" applyAlignment="1" applyProtection="1">
      <alignment horizontal="center" vertical="center"/>
      <protection locked="0"/>
    </xf>
    <xf numFmtId="9" fontId="1" fillId="3" borderId="0" xfId="1" applyFont="1" applyFill="1" applyBorder="1" applyAlignment="1" applyProtection="1">
      <alignment horizontal="center" vertical="center"/>
    </xf>
    <xf numFmtId="9" fontId="1" fillId="0" borderId="0" xfId="1" applyFont="1" applyFill="1" applyBorder="1" applyAlignment="1" applyProtection="1">
      <alignment horizontal="center" vertical="center"/>
    </xf>
    <xf numFmtId="9" fontId="0" fillId="0" borderId="11" xfId="1" applyFont="1" applyFill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 wrapText="1"/>
    </xf>
    <xf numFmtId="0" fontId="1" fillId="0" borderId="83" xfId="0" applyFont="1" applyBorder="1" applyProtection="1"/>
    <xf numFmtId="0" fontId="1" fillId="3" borderId="84" xfId="0" applyFont="1" applyFill="1" applyBorder="1" applyAlignment="1" applyProtection="1">
      <alignment horizontal="center" vertical="center"/>
      <protection locked="0"/>
    </xf>
    <xf numFmtId="0" fontId="1" fillId="3" borderId="85" xfId="0" applyFont="1" applyFill="1" applyBorder="1" applyAlignment="1" applyProtection="1">
      <alignment horizontal="center" vertical="center"/>
      <protection locked="0"/>
    </xf>
    <xf numFmtId="0" fontId="1" fillId="3" borderId="86" xfId="0" applyFont="1" applyFill="1" applyBorder="1" applyAlignment="1" applyProtection="1">
      <alignment horizontal="center" vertical="center"/>
      <protection locked="0"/>
    </xf>
    <xf numFmtId="0" fontId="1" fillId="3" borderId="87" xfId="0" applyFont="1" applyFill="1" applyBorder="1" applyAlignment="1" applyProtection="1">
      <alignment horizontal="center" vertical="center"/>
      <protection locked="0"/>
    </xf>
    <xf numFmtId="0" fontId="1" fillId="3" borderId="88" xfId="0" applyFont="1" applyFill="1" applyBorder="1" applyAlignment="1" applyProtection="1">
      <alignment horizontal="center" vertical="center"/>
      <protection locked="0"/>
    </xf>
    <xf numFmtId="0" fontId="0" fillId="0" borderId="78" xfId="0" applyFill="1" applyBorder="1" applyAlignment="1" applyProtection="1">
      <alignment horizontal="center" vertical="center"/>
      <protection locked="0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 shrinkToFit="1"/>
    </xf>
    <xf numFmtId="0" fontId="1" fillId="3" borderId="55" xfId="0" applyFont="1" applyFill="1" applyBorder="1" applyAlignment="1" applyProtection="1">
      <alignment horizontal="center" vertical="center"/>
    </xf>
    <xf numFmtId="0" fontId="1" fillId="3" borderId="89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vertical="center"/>
    </xf>
    <xf numFmtId="0" fontId="1" fillId="3" borderId="81" xfId="0" applyFont="1" applyFill="1" applyBorder="1" applyAlignment="1" applyProtection="1">
      <alignment vertical="center"/>
    </xf>
    <xf numFmtId="0" fontId="1" fillId="3" borderId="55" xfId="0" applyFont="1" applyFill="1" applyBorder="1" applyAlignment="1" applyProtection="1">
      <alignment horizontal="center" vertical="center" wrapText="1" shrinkToFit="1"/>
    </xf>
    <xf numFmtId="0" fontId="1" fillId="0" borderId="4" xfId="0" applyFont="1" applyFill="1" applyBorder="1" applyAlignment="1" applyProtection="1">
      <alignment horizontal="center" vertical="center" wrapText="1" shrinkToFit="1"/>
    </xf>
    <xf numFmtId="0" fontId="1" fillId="3" borderId="53" xfId="0" applyFont="1" applyFill="1" applyBorder="1" applyAlignment="1" applyProtection="1">
      <alignment horizontal="center" vertical="center" wrapText="1" shrinkToFit="1"/>
    </xf>
    <xf numFmtId="0" fontId="1" fillId="2" borderId="62" xfId="0" applyFont="1" applyFill="1" applyBorder="1" applyAlignment="1" applyProtection="1">
      <alignment horizontal="center" vertical="center" wrapText="1" shrinkToFit="1"/>
    </xf>
    <xf numFmtId="0" fontId="1" fillId="3" borderId="36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90" xfId="0" applyFont="1" applyFill="1" applyBorder="1" applyAlignment="1" applyProtection="1">
      <alignment vertical="center" wrapText="1"/>
    </xf>
    <xf numFmtId="0" fontId="1" fillId="3" borderId="91" xfId="0" applyFont="1" applyFill="1" applyBorder="1" applyAlignment="1" applyProtection="1">
      <alignment horizontal="center" vertical="center" wrapText="1"/>
    </xf>
    <xf numFmtId="0" fontId="1" fillId="0" borderId="91" xfId="0" applyFont="1" applyFill="1" applyBorder="1" applyAlignment="1" applyProtection="1">
      <alignment horizontal="center" vertical="center" wrapText="1"/>
    </xf>
    <xf numFmtId="0" fontId="1" fillId="3" borderId="92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 shrinkToFit="1"/>
    </xf>
    <xf numFmtId="0" fontId="1" fillId="0" borderId="11" xfId="0" applyFont="1" applyFill="1" applyBorder="1" applyAlignment="1" applyProtection="1">
      <alignment horizontal="center" wrapText="1"/>
    </xf>
    <xf numFmtId="0" fontId="1" fillId="3" borderId="83" xfId="0" applyFont="1" applyFill="1" applyBorder="1" applyAlignment="1" applyProtection="1">
      <alignment horizontal="center" vertical="center"/>
      <protection locked="0"/>
    </xf>
    <xf numFmtId="0" fontId="1" fillId="0" borderId="83" xfId="0" applyFont="1" applyBorder="1" applyAlignment="1" applyProtection="1">
      <alignment horizontal="center"/>
    </xf>
  </cellXfs>
  <cellStyles count="2">
    <cellStyle name="Normal" xfId="0" builtinId="0"/>
    <cellStyle name="Percentual" xfId="1" builtinId="5"/>
  </cellStyles>
  <dxfs count="50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opLeftCell="B1" workbookViewId="0">
      <selection activeCell="J5" sqref="J5"/>
    </sheetView>
  </sheetViews>
  <sheetFormatPr defaultRowHeight="15"/>
  <cols>
    <col min="1" max="1" width="23.7109375" customWidth="1"/>
    <col min="2" max="2" width="15.7109375" customWidth="1"/>
    <col min="3" max="3" width="23.7109375" customWidth="1"/>
    <col min="4" max="4" width="9.7109375" customWidth="1"/>
    <col min="5" max="5" width="14.85546875" customWidth="1"/>
    <col min="6" max="6" width="9.7109375" customWidth="1"/>
    <col min="7" max="7" width="14.85546875" customWidth="1"/>
    <col min="8" max="8" width="10.7109375" customWidth="1"/>
    <col min="9" max="9" width="15.7109375" customWidth="1"/>
    <col min="10" max="10" width="16.7109375" customWidth="1"/>
    <col min="11" max="11" width="15.7109375" customWidth="1"/>
    <col min="12" max="12" width="16.7109375" customWidth="1"/>
    <col min="13" max="13" width="45.7109375" customWidth="1"/>
  </cols>
  <sheetData>
    <row r="1" spans="1:13">
      <c r="C1" s="275"/>
      <c r="D1" s="325" t="s">
        <v>1</v>
      </c>
      <c r="E1" s="325"/>
      <c r="F1" s="325"/>
      <c r="G1" s="325"/>
      <c r="K1" s="275"/>
    </row>
    <row r="2" spans="1:13">
      <c r="A2" s="17"/>
      <c r="B2" s="17"/>
      <c r="C2" s="11"/>
      <c r="D2" s="326" t="s">
        <v>20</v>
      </c>
      <c r="E2" s="326"/>
      <c r="F2" s="327" t="s">
        <v>22</v>
      </c>
      <c r="G2" s="327"/>
      <c r="H2" s="276"/>
      <c r="I2" s="17"/>
      <c r="J2" s="17"/>
      <c r="K2" s="17"/>
      <c r="L2" s="17"/>
      <c r="M2" s="11"/>
    </row>
    <row r="3" spans="1:13" ht="27" customHeight="1" thickBot="1">
      <c r="A3" s="241" t="s">
        <v>0</v>
      </c>
      <c r="B3" s="243" t="s">
        <v>4</v>
      </c>
      <c r="C3" s="243" t="s">
        <v>16</v>
      </c>
      <c r="D3" s="243" t="s">
        <v>21</v>
      </c>
      <c r="E3" s="244" t="s">
        <v>56</v>
      </c>
      <c r="F3" s="243" t="s">
        <v>21</v>
      </c>
      <c r="G3" s="244" t="s">
        <v>56</v>
      </c>
      <c r="H3" s="245" t="s">
        <v>23</v>
      </c>
      <c r="I3" s="245" t="s">
        <v>18</v>
      </c>
      <c r="J3" s="243" t="s">
        <v>19</v>
      </c>
      <c r="K3" s="246" t="s">
        <v>128</v>
      </c>
      <c r="L3" s="243" t="s">
        <v>24</v>
      </c>
      <c r="M3" s="243" t="s">
        <v>33</v>
      </c>
    </row>
    <row r="4" spans="1:13"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1:13" s="240" customFormat="1" ht="140.25" customHeight="1">
      <c r="A5" s="277" t="s">
        <v>224</v>
      </c>
      <c r="B5" s="247" t="s">
        <v>226</v>
      </c>
      <c r="C5" s="247" t="s">
        <v>238</v>
      </c>
      <c r="D5" s="248"/>
      <c r="E5" s="247" t="s">
        <v>225</v>
      </c>
      <c r="F5" s="248"/>
      <c r="G5" s="247" t="s">
        <v>225</v>
      </c>
      <c r="H5" s="247" t="s">
        <v>228</v>
      </c>
      <c r="I5" s="247" t="s">
        <v>227</v>
      </c>
      <c r="J5" s="247" t="s">
        <v>229</v>
      </c>
      <c r="K5" s="247" t="s">
        <v>230</v>
      </c>
      <c r="L5" s="247" t="s">
        <v>239</v>
      </c>
      <c r="M5" s="247" t="s">
        <v>231</v>
      </c>
    </row>
    <row r="7" spans="1:13" ht="15" customHeight="1">
      <c r="D7" s="337" t="s">
        <v>240</v>
      </c>
      <c r="E7" s="338"/>
      <c r="F7" s="338"/>
      <c r="G7" s="339"/>
      <c r="I7" s="307" t="s">
        <v>251</v>
      </c>
      <c r="J7" s="308"/>
      <c r="K7" s="309"/>
    </row>
    <row r="8" spans="1:13" ht="15" customHeight="1">
      <c r="D8" s="340"/>
      <c r="E8" s="341"/>
      <c r="F8" s="341"/>
      <c r="G8" s="342"/>
      <c r="I8" s="310"/>
      <c r="J8" s="311"/>
      <c r="K8" s="312"/>
    </row>
    <row r="9" spans="1:13" ht="15" customHeight="1">
      <c r="D9" s="328" t="s">
        <v>232</v>
      </c>
      <c r="E9" s="329"/>
      <c r="F9" s="329"/>
      <c r="G9" s="330"/>
      <c r="I9" s="313"/>
      <c r="J9" s="314"/>
      <c r="K9" s="315"/>
    </row>
    <row r="10" spans="1:13">
      <c r="D10" s="331"/>
      <c r="E10" s="332"/>
      <c r="F10" s="332"/>
      <c r="G10" s="333"/>
    </row>
    <row r="11" spans="1:13">
      <c r="D11" s="334"/>
      <c r="E11" s="335"/>
      <c r="F11" s="335"/>
      <c r="G11" s="336"/>
      <c r="I11" s="307" t="s">
        <v>252</v>
      </c>
      <c r="J11" s="309"/>
    </row>
    <row r="12" spans="1:13" ht="15" customHeight="1">
      <c r="D12" s="316" t="s">
        <v>248</v>
      </c>
      <c r="E12" s="317"/>
      <c r="F12" s="317"/>
      <c r="G12" s="318"/>
      <c r="I12" s="310"/>
      <c r="J12" s="312"/>
    </row>
    <row r="13" spans="1:13">
      <c r="D13" s="322"/>
      <c r="E13" s="323"/>
      <c r="F13" s="323"/>
      <c r="G13" s="324"/>
      <c r="I13" s="313"/>
      <c r="J13" s="315"/>
    </row>
    <row r="14" spans="1:13">
      <c r="D14" s="316" t="s">
        <v>249</v>
      </c>
      <c r="E14" s="317"/>
      <c r="F14" s="317"/>
      <c r="G14" s="318"/>
    </row>
    <row r="15" spans="1:13">
      <c r="D15" s="319"/>
      <c r="E15" s="320"/>
      <c r="F15" s="320"/>
      <c r="G15" s="321"/>
    </row>
    <row r="16" spans="1:13">
      <c r="D16" s="322"/>
      <c r="E16" s="323"/>
      <c r="F16" s="323"/>
      <c r="G16" s="324"/>
    </row>
  </sheetData>
  <sheetProtection password="CC8A" sheet="1" objects="1" scenarios="1"/>
  <mergeCells count="9">
    <mergeCell ref="I7:K9"/>
    <mergeCell ref="D14:G16"/>
    <mergeCell ref="D12:G13"/>
    <mergeCell ref="D1:G1"/>
    <mergeCell ref="D2:E2"/>
    <mergeCell ref="F2:G2"/>
    <mergeCell ref="D9:G11"/>
    <mergeCell ref="D7:G8"/>
    <mergeCell ref="I11:J13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P24"/>
  <sheetViews>
    <sheetView topLeftCell="A5" zoomScale="90" zoomScaleNormal="90" workbookViewId="0">
      <pane xSplit="1" topLeftCell="E1" activePane="topRight" state="frozen"/>
      <selection pane="topRight" activeCell="M19" activeCellId="2" sqref="G7:G20 E7:E20 M6:M20"/>
    </sheetView>
  </sheetViews>
  <sheetFormatPr defaultColWidth="11.42578125" defaultRowHeight="15"/>
  <cols>
    <col min="1" max="1" width="39.7109375" customWidth="1"/>
    <col min="2" max="2" width="6.7109375" style="5" customWidth="1"/>
    <col min="3" max="3" width="34.7109375" style="1" customWidth="1"/>
    <col min="4" max="4" width="28.7109375" style="5" customWidth="1"/>
    <col min="5" max="5" width="9.7109375" style="1" customWidth="1"/>
    <col min="6" max="6" width="28.7109375" style="5" customWidth="1"/>
    <col min="7" max="7" width="9.7109375" customWidth="1"/>
    <col min="8" max="8" width="10.7109375" customWidth="1"/>
    <col min="9" max="9" width="8.7109375" customWidth="1"/>
    <col min="10" max="10" width="18.7109375" customWidth="1"/>
    <col min="11" max="11" width="20" customWidth="1"/>
    <col min="12" max="12" width="15.7109375" customWidth="1"/>
    <col min="13" max="13" width="60.85546875" customWidth="1"/>
    <col min="14" max="14" width="15.7109375" style="1" customWidth="1"/>
    <col min="15" max="15" width="14.85546875" customWidth="1"/>
    <col min="16" max="16" width="15.7109375" customWidth="1"/>
  </cols>
  <sheetData>
    <row r="1" spans="1:16" ht="15.75">
      <c r="A1" s="123" t="s">
        <v>2</v>
      </c>
      <c r="B1" s="22"/>
      <c r="C1" s="20"/>
    </row>
    <row r="2" spans="1:16">
      <c r="A2" s="21" t="s">
        <v>58</v>
      </c>
      <c r="B2" s="23"/>
      <c r="C2" s="6"/>
      <c r="E2" s="3"/>
      <c r="N2" s="3"/>
    </row>
    <row r="3" spans="1:16" ht="12" customHeight="1">
      <c r="A3" s="55"/>
      <c r="B3" s="24"/>
      <c r="C3" s="22"/>
      <c r="D3" s="366" t="s">
        <v>1</v>
      </c>
      <c r="E3" s="366"/>
      <c r="F3" s="366"/>
      <c r="G3" s="366"/>
      <c r="H3" s="8"/>
      <c r="I3" s="8"/>
      <c r="J3" s="8"/>
      <c r="K3" s="8"/>
      <c r="L3" s="8"/>
      <c r="M3" s="344"/>
      <c r="N3" s="344"/>
      <c r="O3" s="2"/>
    </row>
    <row r="4" spans="1:16" ht="12" customHeight="1">
      <c r="A4" s="17"/>
      <c r="B4" s="19"/>
      <c r="C4" s="290"/>
      <c r="D4" s="381" t="s">
        <v>20</v>
      </c>
      <c r="E4" s="382"/>
      <c r="F4" s="383" t="s">
        <v>22</v>
      </c>
      <c r="G4" s="384"/>
      <c r="H4" s="13"/>
      <c r="I4" s="9"/>
      <c r="J4" s="9"/>
      <c r="K4" s="9"/>
      <c r="L4" s="9"/>
      <c r="M4" s="14"/>
      <c r="N4" s="9"/>
      <c r="O4" s="14"/>
    </row>
    <row r="5" spans="1:16" ht="27" thickBot="1">
      <c r="A5" s="16" t="s">
        <v>0</v>
      </c>
      <c r="B5" s="18" t="s">
        <v>4</v>
      </c>
      <c r="C5" s="243" t="s">
        <v>16</v>
      </c>
      <c r="D5" s="243" t="s">
        <v>21</v>
      </c>
      <c r="E5" s="244" t="s">
        <v>56</v>
      </c>
      <c r="F5" s="243" t="s">
        <v>21</v>
      </c>
      <c r="G5" s="244" t="s">
        <v>56</v>
      </c>
      <c r="H5" s="245" t="s">
        <v>23</v>
      </c>
      <c r="I5" s="245" t="s">
        <v>18</v>
      </c>
      <c r="J5" s="243" t="s">
        <v>19</v>
      </c>
      <c r="K5" s="246" t="s">
        <v>128</v>
      </c>
      <c r="L5" s="243" t="s">
        <v>24</v>
      </c>
      <c r="M5" s="243" t="s">
        <v>33</v>
      </c>
      <c r="N5" s="258"/>
      <c r="O5" s="8"/>
    </row>
    <row r="6" spans="1:16">
      <c r="A6" s="15"/>
      <c r="B6" s="9"/>
      <c r="C6" s="4"/>
      <c r="D6" s="4"/>
      <c r="E6" s="4"/>
      <c r="F6" s="4"/>
      <c r="G6" s="12"/>
      <c r="H6" s="12"/>
      <c r="I6" s="13"/>
      <c r="J6" s="12"/>
      <c r="K6" s="12"/>
      <c r="L6" s="8"/>
      <c r="M6" s="305"/>
      <c r="N6" s="258"/>
      <c r="O6" s="8"/>
      <c r="P6" s="9"/>
    </row>
    <row r="7" spans="1:16" s="27" customFormat="1" ht="39.75" customHeight="1">
      <c r="A7" s="53" t="s">
        <v>3</v>
      </c>
      <c r="B7" s="52" t="s">
        <v>5</v>
      </c>
      <c r="C7" s="44" t="s">
        <v>12</v>
      </c>
      <c r="D7" s="46" t="s">
        <v>102</v>
      </c>
      <c r="E7" s="56">
        <v>19</v>
      </c>
      <c r="F7" s="54" t="s">
        <v>99</v>
      </c>
      <c r="G7" s="56">
        <v>20</v>
      </c>
      <c r="H7" s="81">
        <f t="shared" ref="H7:H14" si="0">E7/G7</f>
        <v>0.95</v>
      </c>
      <c r="I7" s="47">
        <v>1</v>
      </c>
      <c r="J7" s="46" t="s">
        <v>29</v>
      </c>
      <c r="K7" s="50" t="s">
        <v>31</v>
      </c>
      <c r="L7" s="114"/>
      <c r="M7" s="306" t="s">
        <v>253</v>
      </c>
      <c r="N7" s="33"/>
      <c r="O7" s="34"/>
      <c r="P7" s="35"/>
    </row>
    <row r="8" spans="1:16" s="27" customFormat="1" ht="25.5" customHeight="1">
      <c r="A8" s="28" t="s">
        <v>101</v>
      </c>
      <c r="B8" s="29" t="s">
        <v>6</v>
      </c>
      <c r="C8" s="30" t="s">
        <v>12</v>
      </c>
      <c r="D8" s="117" t="s">
        <v>109</v>
      </c>
      <c r="E8" s="120">
        <v>20</v>
      </c>
      <c r="F8" s="105" t="s">
        <v>100</v>
      </c>
      <c r="G8" s="120">
        <v>20</v>
      </c>
      <c r="H8" s="87">
        <f t="shared" si="0"/>
        <v>1</v>
      </c>
      <c r="I8" s="75">
        <v>1</v>
      </c>
      <c r="J8" s="239" t="s">
        <v>241</v>
      </c>
      <c r="K8" s="32" t="s">
        <v>31</v>
      </c>
      <c r="L8" s="115"/>
      <c r="M8" s="31"/>
      <c r="N8" s="33"/>
      <c r="O8" s="34"/>
      <c r="P8" s="35"/>
    </row>
    <row r="9" spans="1:16" s="27" customFormat="1" ht="25.5" customHeight="1">
      <c r="A9" s="136" t="s">
        <v>242</v>
      </c>
      <c r="B9" s="134" t="s">
        <v>217</v>
      </c>
      <c r="C9" s="107" t="s">
        <v>113</v>
      </c>
      <c r="D9" s="128" t="s">
        <v>111</v>
      </c>
      <c r="E9" s="56">
        <v>5</v>
      </c>
      <c r="F9" s="130" t="s">
        <v>110</v>
      </c>
      <c r="G9" s="131">
        <v>6</v>
      </c>
      <c r="H9" s="81">
        <f t="shared" si="0"/>
        <v>0.83333333333333337</v>
      </c>
      <c r="I9" s="132">
        <v>1</v>
      </c>
      <c r="J9" s="141" t="s">
        <v>124</v>
      </c>
      <c r="K9" s="133" t="s">
        <v>123</v>
      </c>
      <c r="L9" s="114"/>
      <c r="M9" s="48"/>
      <c r="N9" s="33"/>
      <c r="O9" s="34"/>
      <c r="P9" s="37"/>
    </row>
    <row r="10" spans="1:16" s="27" customFormat="1" ht="25.5" customHeight="1">
      <c r="A10" s="135" t="s">
        <v>118</v>
      </c>
      <c r="B10" s="52" t="s">
        <v>114</v>
      </c>
      <c r="C10" s="127" t="s">
        <v>95</v>
      </c>
      <c r="D10" s="50" t="s">
        <v>112</v>
      </c>
      <c r="E10" s="129">
        <v>7</v>
      </c>
      <c r="F10" s="46" t="s">
        <v>98</v>
      </c>
      <c r="G10" s="56">
        <v>7</v>
      </c>
      <c r="H10" s="81">
        <f>E10/G10</f>
        <v>1</v>
      </c>
      <c r="I10" s="47">
        <v>1</v>
      </c>
      <c r="J10" s="54" t="s">
        <v>125</v>
      </c>
      <c r="K10" s="49" t="s">
        <v>121</v>
      </c>
      <c r="L10" s="114"/>
      <c r="M10" s="48"/>
      <c r="N10" s="33"/>
      <c r="O10" s="34"/>
      <c r="P10" s="37"/>
    </row>
    <row r="11" spans="1:16" s="27" customFormat="1" ht="25.5" customHeight="1">
      <c r="A11" s="278" t="s">
        <v>243</v>
      </c>
      <c r="B11" s="126" t="s">
        <v>218</v>
      </c>
      <c r="C11" s="30" t="s">
        <v>13</v>
      </c>
      <c r="D11" s="38" t="s">
        <v>34</v>
      </c>
      <c r="E11" s="120">
        <v>19</v>
      </c>
      <c r="F11" s="38" t="s">
        <v>245</v>
      </c>
      <c r="G11" s="120">
        <v>20</v>
      </c>
      <c r="H11" s="87">
        <f t="shared" si="0"/>
        <v>0.95</v>
      </c>
      <c r="I11" s="75">
        <v>1</v>
      </c>
      <c r="J11" s="117" t="s">
        <v>124</v>
      </c>
      <c r="K11" s="36" t="s">
        <v>122</v>
      </c>
      <c r="L11" s="115"/>
      <c r="M11" s="31"/>
      <c r="N11" s="33"/>
      <c r="O11" s="34"/>
      <c r="P11" s="37"/>
    </row>
    <row r="12" spans="1:16" s="27" customFormat="1" ht="25.5" customHeight="1">
      <c r="A12" s="278" t="s">
        <v>250</v>
      </c>
      <c r="B12" s="126" t="s">
        <v>115</v>
      </c>
      <c r="C12" s="119" t="s">
        <v>13</v>
      </c>
      <c r="D12" s="124" t="s">
        <v>117</v>
      </c>
      <c r="E12" s="120">
        <v>15</v>
      </c>
      <c r="F12" s="125" t="s">
        <v>116</v>
      </c>
      <c r="G12" s="120">
        <v>25</v>
      </c>
      <c r="H12" s="87">
        <f>E12/G12</f>
        <v>0.6</v>
      </c>
      <c r="I12" s="118">
        <v>1</v>
      </c>
      <c r="J12" s="117" t="s">
        <v>125</v>
      </c>
      <c r="K12" s="36" t="s">
        <v>121</v>
      </c>
      <c r="L12" s="115"/>
      <c r="M12" s="31"/>
      <c r="N12" s="33"/>
      <c r="O12" s="34"/>
      <c r="P12" s="37"/>
    </row>
    <row r="13" spans="1:16" s="27" customFormat="1" ht="25.5" customHeight="1">
      <c r="A13" s="42" t="s">
        <v>119</v>
      </c>
      <c r="B13" s="43" t="s">
        <v>7</v>
      </c>
      <c r="C13" s="137" t="s">
        <v>14</v>
      </c>
      <c r="D13" s="138" t="s">
        <v>25</v>
      </c>
      <c r="E13" s="129">
        <v>1</v>
      </c>
      <c r="F13" s="139" t="s">
        <v>244</v>
      </c>
      <c r="G13" s="56">
        <v>15</v>
      </c>
      <c r="H13" s="143">
        <f t="shared" si="0"/>
        <v>6.6666666666666666E-2</v>
      </c>
      <c r="I13" s="140">
        <v>0.1</v>
      </c>
      <c r="J13" s="142" t="s">
        <v>127</v>
      </c>
      <c r="K13" s="49" t="s">
        <v>121</v>
      </c>
      <c r="L13" s="114"/>
      <c r="M13" s="48"/>
      <c r="N13" s="33"/>
      <c r="O13" s="34"/>
      <c r="P13" s="37"/>
    </row>
    <row r="14" spans="1:16" s="27" customFormat="1" ht="19.5" customHeight="1">
      <c r="A14" s="345" t="s">
        <v>96</v>
      </c>
      <c r="B14" s="347" t="s">
        <v>8</v>
      </c>
      <c r="C14" s="349" t="s">
        <v>17</v>
      </c>
      <c r="D14" s="385" t="s">
        <v>60</v>
      </c>
      <c r="E14" s="351">
        <v>26</v>
      </c>
      <c r="F14" s="386" t="s">
        <v>28</v>
      </c>
      <c r="G14" s="351">
        <v>45</v>
      </c>
      <c r="H14" s="387">
        <f t="shared" si="0"/>
        <v>0.57777777777777772</v>
      </c>
      <c r="I14" s="350">
        <v>0.75</v>
      </c>
      <c r="J14" s="353" t="s">
        <v>35</v>
      </c>
      <c r="K14" s="354" t="s">
        <v>120</v>
      </c>
      <c r="L14" s="343"/>
      <c r="M14" s="352"/>
      <c r="N14" s="33"/>
      <c r="O14" s="34"/>
      <c r="P14" s="39"/>
    </row>
    <row r="15" spans="1:16" s="27" customFormat="1" ht="19.5" customHeight="1">
      <c r="A15" s="345"/>
      <c r="B15" s="347"/>
      <c r="C15" s="349"/>
      <c r="D15" s="385"/>
      <c r="E15" s="351"/>
      <c r="F15" s="386"/>
      <c r="G15" s="351"/>
      <c r="H15" s="387"/>
      <c r="I15" s="350"/>
      <c r="J15" s="353"/>
      <c r="K15" s="355"/>
      <c r="L15" s="343"/>
      <c r="M15" s="352"/>
      <c r="N15" s="33"/>
      <c r="O15" s="34"/>
      <c r="P15" s="40"/>
    </row>
    <row r="16" spans="1:16" s="27" customFormat="1" ht="37.5" customHeight="1">
      <c r="A16" s="111" t="s">
        <v>97</v>
      </c>
      <c r="B16" s="43" t="s">
        <v>9</v>
      </c>
      <c r="C16" s="50" t="s">
        <v>14</v>
      </c>
      <c r="D16" s="76" t="s">
        <v>103</v>
      </c>
      <c r="E16" s="56">
        <v>15</v>
      </c>
      <c r="F16" s="116" t="s">
        <v>104</v>
      </c>
      <c r="G16" s="56">
        <v>12</v>
      </c>
      <c r="H16" s="81">
        <f>E16/G16</f>
        <v>1.25</v>
      </c>
      <c r="I16" s="47">
        <v>0.85</v>
      </c>
      <c r="J16" s="46" t="s">
        <v>30</v>
      </c>
      <c r="K16" s="49" t="s">
        <v>32</v>
      </c>
      <c r="L16" s="114"/>
      <c r="M16" s="48"/>
      <c r="N16" s="33"/>
      <c r="O16" s="34"/>
      <c r="P16" s="41"/>
    </row>
    <row r="17" spans="1:15" s="27" customFormat="1" ht="19.5" customHeight="1">
      <c r="A17" s="346" t="s">
        <v>107</v>
      </c>
      <c r="B17" s="348" t="s">
        <v>10</v>
      </c>
      <c r="C17" s="349" t="s">
        <v>15</v>
      </c>
      <c r="D17" s="388" t="s">
        <v>26</v>
      </c>
      <c r="E17" s="351">
        <v>5</v>
      </c>
      <c r="F17" s="353" t="s">
        <v>27</v>
      </c>
      <c r="G17" s="351">
        <v>23</v>
      </c>
      <c r="H17" s="387">
        <f>E17/G17</f>
        <v>0.21739130434782608</v>
      </c>
      <c r="I17" s="350">
        <v>0.25</v>
      </c>
      <c r="J17" s="353" t="s">
        <v>29</v>
      </c>
      <c r="K17" s="354" t="s">
        <v>120</v>
      </c>
      <c r="L17" s="343"/>
      <c r="M17" s="352"/>
      <c r="N17" s="33"/>
      <c r="O17" s="34"/>
    </row>
    <row r="18" spans="1:15" s="27" customFormat="1" ht="19.5" customHeight="1">
      <c r="A18" s="346"/>
      <c r="B18" s="348"/>
      <c r="C18" s="349"/>
      <c r="D18" s="388"/>
      <c r="E18" s="351"/>
      <c r="F18" s="353"/>
      <c r="G18" s="351"/>
      <c r="H18" s="387"/>
      <c r="I18" s="350"/>
      <c r="J18" s="353"/>
      <c r="K18" s="355"/>
      <c r="L18" s="343"/>
      <c r="M18" s="352"/>
      <c r="N18" s="33"/>
      <c r="O18" s="34"/>
    </row>
    <row r="19" spans="1:15" s="27" customFormat="1" ht="29.25" customHeight="1">
      <c r="A19" s="356" t="s">
        <v>108</v>
      </c>
      <c r="B19" s="358" t="s">
        <v>11</v>
      </c>
      <c r="C19" s="360" t="s">
        <v>14</v>
      </c>
      <c r="D19" s="362" t="s">
        <v>103</v>
      </c>
      <c r="E19" s="364">
        <v>5</v>
      </c>
      <c r="F19" s="373" t="s">
        <v>106</v>
      </c>
      <c r="G19" s="364">
        <v>6</v>
      </c>
      <c r="H19" s="375">
        <f>E19/G19</f>
        <v>0.83333333333333337</v>
      </c>
      <c r="I19" s="377">
        <v>0.85</v>
      </c>
      <c r="J19" s="379" t="s">
        <v>30</v>
      </c>
      <c r="K19" s="367" t="s">
        <v>32</v>
      </c>
      <c r="L19" s="369"/>
      <c r="M19" s="371"/>
      <c r="N19" s="288"/>
      <c r="O19" s="34"/>
    </row>
    <row r="20" spans="1:15">
      <c r="A20" s="357"/>
      <c r="B20" s="359"/>
      <c r="C20" s="361"/>
      <c r="D20" s="363"/>
      <c r="E20" s="365"/>
      <c r="F20" s="374"/>
      <c r="G20" s="365"/>
      <c r="H20" s="376"/>
      <c r="I20" s="378"/>
      <c r="J20" s="380"/>
      <c r="K20" s="368"/>
      <c r="L20" s="370"/>
      <c r="M20" s="372"/>
      <c r="N20" s="258"/>
      <c r="O20" s="8"/>
    </row>
    <row r="21" spans="1:15">
      <c r="B21" s="9"/>
      <c r="C21" s="9"/>
      <c r="D21" s="7"/>
      <c r="E21" s="7"/>
      <c r="F21" s="7"/>
      <c r="G21" s="8"/>
      <c r="H21" s="8"/>
      <c r="I21" s="8"/>
      <c r="J21" s="8"/>
      <c r="K21" s="8"/>
      <c r="L21" s="8"/>
      <c r="M21" s="8"/>
      <c r="N21" s="7"/>
      <c r="O21" s="8"/>
    </row>
    <row r="22" spans="1:15">
      <c r="B22" s="9"/>
      <c r="C22" s="9"/>
      <c r="D22" s="7"/>
      <c r="E22" s="7"/>
      <c r="F22" s="7"/>
      <c r="G22" s="8"/>
      <c r="H22" s="8"/>
      <c r="I22" s="8"/>
      <c r="J22" s="8"/>
      <c r="K22" s="8"/>
      <c r="L22" s="8"/>
      <c r="M22" s="8"/>
      <c r="N22" s="7"/>
      <c r="O22" s="8"/>
    </row>
    <row r="23" spans="1:15">
      <c r="B23" s="9"/>
      <c r="C23" s="9"/>
      <c r="D23" s="7"/>
      <c r="E23" s="7"/>
      <c r="F23" s="7"/>
      <c r="G23" s="8"/>
      <c r="H23" s="8"/>
      <c r="I23" s="8"/>
      <c r="J23" s="8"/>
      <c r="K23" s="8"/>
      <c r="L23" s="8"/>
      <c r="M23" s="8"/>
      <c r="N23" s="7"/>
      <c r="O23" s="8"/>
    </row>
    <row r="24" spans="1:15">
      <c r="B24" s="9"/>
      <c r="C24" s="9"/>
      <c r="D24" s="7"/>
      <c r="E24" s="7"/>
      <c r="F24" s="7"/>
      <c r="G24" s="8"/>
      <c r="H24" s="8"/>
      <c r="I24" s="8"/>
      <c r="J24" s="8"/>
      <c r="K24" s="8"/>
      <c r="L24" s="8"/>
      <c r="M24" s="8"/>
      <c r="N24" s="7"/>
      <c r="O24" s="8"/>
    </row>
  </sheetData>
  <sheetProtection password="CC8A" sheet="1" objects="1" scenarios="1"/>
  <dataConsolidate/>
  <mergeCells count="43">
    <mergeCell ref="D3:G3"/>
    <mergeCell ref="K19:K20"/>
    <mergeCell ref="L19:L20"/>
    <mergeCell ref="M19:M20"/>
    <mergeCell ref="F19:F20"/>
    <mergeCell ref="G19:G20"/>
    <mergeCell ref="H19:H20"/>
    <mergeCell ref="I19:I20"/>
    <mergeCell ref="J19:J20"/>
    <mergeCell ref="D4:E4"/>
    <mergeCell ref="F4:G4"/>
    <mergeCell ref="D14:D15"/>
    <mergeCell ref="F14:F15"/>
    <mergeCell ref="H17:H18"/>
    <mergeCell ref="H14:H15"/>
    <mergeCell ref="D17:D18"/>
    <mergeCell ref="A19:A20"/>
    <mergeCell ref="B19:B20"/>
    <mergeCell ref="C19:C20"/>
    <mergeCell ref="D19:D20"/>
    <mergeCell ref="E19:E20"/>
    <mergeCell ref="F17:F18"/>
    <mergeCell ref="K17:K18"/>
    <mergeCell ref="E14:E15"/>
    <mergeCell ref="J14:J15"/>
    <mergeCell ref="J17:J18"/>
    <mergeCell ref="K14:K15"/>
    <mergeCell ref="L17:L18"/>
    <mergeCell ref="M3:N3"/>
    <mergeCell ref="A14:A15"/>
    <mergeCell ref="A17:A18"/>
    <mergeCell ref="B14:B15"/>
    <mergeCell ref="B17:B18"/>
    <mergeCell ref="C14:C15"/>
    <mergeCell ref="C17:C18"/>
    <mergeCell ref="I17:I18"/>
    <mergeCell ref="I14:I15"/>
    <mergeCell ref="E17:E18"/>
    <mergeCell ref="G17:G18"/>
    <mergeCell ref="G14:G15"/>
    <mergeCell ref="M17:M18"/>
    <mergeCell ref="M14:M15"/>
    <mergeCell ref="L14:L15"/>
  </mergeCells>
  <conditionalFormatting sqref="H7">
    <cfRule type="cellIs" dxfId="49" priority="50" operator="between">
      <formula>0.1</formula>
      <formula>0.99</formula>
    </cfRule>
  </conditionalFormatting>
  <conditionalFormatting sqref="H8:H11">
    <cfRule type="cellIs" dxfId="48" priority="49" operator="between">
      <formula>0.01</formula>
      <formula>0.99</formula>
    </cfRule>
  </conditionalFormatting>
  <conditionalFormatting sqref="H14:H15">
    <cfRule type="cellIs" dxfId="47" priority="12" operator="lessThan">
      <formula>$I$14</formula>
    </cfRule>
    <cfRule type="cellIs" dxfId="46" priority="23" operator="lessThan">
      <formula>$I$14%</formula>
    </cfRule>
  </conditionalFormatting>
  <conditionalFormatting sqref="H16">
    <cfRule type="cellIs" dxfId="45" priority="13" operator="lessThan">
      <formula>$I$16</formula>
    </cfRule>
    <cfRule type="cellIs" dxfId="44" priority="22" operator="lessThan">
      <formula>$I$16%</formula>
    </cfRule>
  </conditionalFormatting>
  <conditionalFormatting sqref="H19">
    <cfRule type="cellIs" dxfId="43" priority="14" operator="lessThan">
      <formula>$I$19</formula>
    </cfRule>
    <cfRule type="cellIs" dxfId="42" priority="15" operator="lessThan">
      <formula>$I$19%</formula>
    </cfRule>
  </conditionalFormatting>
  <conditionalFormatting sqref="H17:H18">
    <cfRule type="cellIs" dxfId="41" priority="9" operator="greaterThan">
      <formula>$I$17</formula>
    </cfRule>
  </conditionalFormatting>
  <conditionalFormatting sqref="H10">
    <cfRule type="cellIs" dxfId="40" priority="6" operator="lessThan">
      <formula>$I$10</formula>
    </cfRule>
    <cfRule type="cellIs" dxfId="39" priority="7" operator="lessThan">
      <formula>$I$10</formula>
    </cfRule>
    <cfRule type="cellIs" dxfId="38" priority="8" operator="lessThan">
      <formula>$I$10</formula>
    </cfRule>
  </conditionalFormatting>
  <conditionalFormatting sqref="H13">
    <cfRule type="cellIs" dxfId="37" priority="55" operator="greaterThan">
      <formula>$I$13</formula>
    </cfRule>
  </conditionalFormatting>
  <conditionalFormatting sqref="H12">
    <cfRule type="cellIs" dxfId="36" priority="1" operator="lessThan">
      <formula>$I$12</formula>
    </cfRule>
  </conditionalFormatting>
  <dataValidations xWindow="309" yWindow="309" count="18">
    <dataValidation type="whole" operator="greaterThanOrEqual" allowBlank="1" showInputMessage="1" showErrorMessage="1" sqref="E14:E15 E17:E19">
      <formula1>1</formula1>
    </dataValidation>
    <dataValidation type="whole" operator="lessThanOrEqual" allowBlank="1" showInputMessage="1" showErrorMessage="1" sqref="H19 H14:H16 H11 H7:H9">
      <formula1>100</formula1>
    </dataValidation>
    <dataValidation type="whole" operator="lessThanOrEqual" allowBlank="1" showInputMessage="1" showErrorMessage="1" error="dades introduïdes errònies" sqref="H17:H18">
      <formula1>1</formula1>
    </dataValidation>
    <dataValidation type="whole" allowBlank="1" showInputMessage="1" showErrorMessage="1" sqref="G17:G18 G11 G7">
      <formula1>1</formula1>
      <formula2>25</formula2>
    </dataValidation>
    <dataValidation type="whole" allowBlank="1" showInputMessage="1" showErrorMessage="1" sqref="G14:G15">
      <formula1>1</formula1>
      <formula2>80</formula2>
    </dataValidation>
    <dataValidation type="whole" allowBlank="1" showInputMessage="1" showErrorMessage="1" sqref="G16">
      <formula1>1</formula1>
      <formula2>60</formula2>
    </dataValidation>
    <dataValidation type="whole" operator="lessThan" allowBlank="1" showInputMessage="1" showErrorMessage="1" sqref="H10">
      <formula1>I10</formula1>
    </dataValidation>
    <dataValidation type="list" allowBlank="1" showInputMessage="1" showErrorMessage="1" sqref="L7:L19">
      <formula1>$N$7:$N$19</formula1>
    </dataValidation>
    <dataValidation type="whole" allowBlank="1" showInputMessage="1" showErrorMessage="1" sqref="E7 E11">
      <formula1>1</formula1>
      <formula2>20</formula2>
    </dataValidation>
    <dataValidation type="whole" operator="lessThanOrEqual" allowBlank="1" showInputMessage="1" showErrorMessage="1" sqref="E8">
      <formula1>20</formula1>
    </dataValidation>
    <dataValidation type="whole" allowBlank="1" showInputMessage="1" showErrorMessage="1" sqref="E9:E10 G10">
      <formula1>1</formula1>
      <formula2>7</formula2>
    </dataValidation>
    <dataValidation type="whole" operator="lessThanOrEqual" allowBlank="1" showInputMessage="1" showErrorMessage="1" sqref="G9">
      <formula1>7</formula1>
    </dataValidation>
    <dataValidation type="whole" operator="lessThanOrEqual" allowBlank="1" showInputMessage="1" showErrorMessage="1" sqref="G8">
      <formula1>25</formula1>
    </dataValidation>
    <dataValidation type="whole" operator="lessThanOrEqual" allowBlank="1" showInputMessage="1" showErrorMessage="1" sqref="H13">
      <formula1>200</formula1>
    </dataValidation>
    <dataValidation type="whole" allowBlank="1" showInputMessage="1" showErrorMessage="1" sqref="G13">
      <formula1>0</formula1>
      <formula2>25</formula2>
    </dataValidation>
    <dataValidation type="whole" operator="greaterThanOrEqual" allowBlank="1" showInputMessage="1" showErrorMessage="1" sqref="E13">
      <formula1>0</formula1>
    </dataValidation>
    <dataValidation type="whole" operator="greaterThan" allowBlank="1" showInputMessage="1" showErrorMessage="1" sqref="G12 E16">
      <formula1>1</formula1>
    </dataValidation>
    <dataValidation type="whole" allowBlank="1" showInputMessage="1" showErrorMessage="1" sqref="E12">
      <formula1>1</formula1>
      <formula2>G12</formula2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/>
  </sheetPr>
  <dimension ref="A1:M43"/>
  <sheetViews>
    <sheetView zoomScale="90" zoomScaleNormal="90" workbookViewId="0">
      <pane xSplit="1" topLeftCell="D1" activePane="topRight" state="frozen"/>
      <selection activeCell="A3" sqref="A3"/>
      <selection pane="topRight" activeCell="D8" sqref="D8"/>
    </sheetView>
  </sheetViews>
  <sheetFormatPr defaultColWidth="11.42578125" defaultRowHeight="15"/>
  <cols>
    <col min="1" max="1" width="41.7109375" customWidth="1"/>
    <col min="2" max="2" width="7.7109375" style="1" customWidth="1"/>
    <col min="3" max="3" width="39.7109375" style="1" customWidth="1"/>
    <col min="4" max="4" width="27.7109375" customWidth="1"/>
    <col min="5" max="5" width="9.7109375" customWidth="1"/>
    <col min="6" max="6" width="27.7109375" style="1" customWidth="1"/>
    <col min="7" max="7" width="9.7109375" customWidth="1"/>
    <col min="9" max="9" width="10.85546875" customWidth="1"/>
    <col min="10" max="11" width="18.7109375" customWidth="1"/>
    <col min="12" max="12" width="12.7109375" customWidth="1"/>
    <col min="13" max="13" width="40.7109375" customWidth="1"/>
  </cols>
  <sheetData>
    <row r="1" spans="1:13" ht="15.75">
      <c r="A1" s="122" t="s">
        <v>2</v>
      </c>
      <c r="B1" s="57"/>
      <c r="C1" s="58"/>
      <c r="D1" s="59"/>
      <c r="E1" s="59"/>
      <c r="F1" s="60"/>
      <c r="G1" s="59"/>
      <c r="H1" s="72" t="s">
        <v>233</v>
      </c>
      <c r="I1" s="249">
        <v>1</v>
      </c>
      <c r="J1" s="59"/>
      <c r="K1" s="59"/>
      <c r="L1" s="59"/>
      <c r="M1" s="59"/>
    </row>
    <row r="2" spans="1:13">
      <c r="A2" s="61" t="s">
        <v>57</v>
      </c>
      <c r="B2" s="62"/>
      <c r="C2" s="60"/>
      <c r="D2" s="59"/>
      <c r="E2" s="59"/>
      <c r="F2" s="60"/>
      <c r="G2" s="59"/>
      <c r="H2" s="72" t="s">
        <v>86</v>
      </c>
      <c r="I2" s="249">
        <v>0</v>
      </c>
      <c r="K2" s="59"/>
      <c r="L2" s="59"/>
      <c r="M2" s="59"/>
    </row>
    <row r="3" spans="1:13" ht="12" customHeight="1">
      <c r="A3" s="63"/>
      <c r="B3" s="62"/>
      <c r="C3" s="64"/>
      <c r="D3" s="59"/>
      <c r="E3" s="59"/>
      <c r="F3" s="60"/>
      <c r="G3" s="59"/>
      <c r="H3" s="59"/>
      <c r="K3" s="59"/>
      <c r="L3" s="59"/>
      <c r="M3" s="59"/>
    </row>
    <row r="4" spans="1:13" ht="12" customHeight="1">
      <c r="A4" s="65"/>
      <c r="B4" s="66"/>
      <c r="C4" s="192"/>
      <c r="D4" s="394" t="s">
        <v>20</v>
      </c>
      <c r="E4" s="395"/>
      <c r="F4" s="392" t="s">
        <v>22</v>
      </c>
      <c r="G4" s="393"/>
      <c r="H4" s="71" t="s">
        <v>1</v>
      </c>
      <c r="I4" s="68"/>
      <c r="J4" s="68"/>
      <c r="K4" s="68"/>
      <c r="L4" s="68"/>
      <c r="M4" s="69"/>
    </row>
    <row r="5" spans="1:13" ht="26.25" thickBot="1">
      <c r="A5" s="70" t="s">
        <v>0</v>
      </c>
      <c r="B5" s="67" t="s">
        <v>4</v>
      </c>
      <c r="C5" s="193" t="s">
        <v>16</v>
      </c>
      <c r="D5" s="195" t="s">
        <v>21</v>
      </c>
      <c r="E5" s="441" t="s">
        <v>56</v>
      </c>
      <c r="F5" s="195" t="s">
        <v>21</v>
      </c>
      <c r="G5" s="441" t="s">
        <v>56</v>
      </c>
      <c r="H5" s="195" t="s">
        <v>23</v>
      </c>
      <c r="I5" s="295" t="s">
        <v>18</v>
      </c>
      <c r="J5" s="195" t="s">
        <v>19</v>
      </c>
      <c r="K5" s="196" t="s">
        <v>128</v>
      </c>
      <c r="L5" s="296" t="s">
        <v>24</v>
      </c>
      <c r="M5" s="195" t="s">
        <v>33</v>
      </c>
    </row>
    <row r="6" spans="1:13" ht="15.75" thickBot="1">
      <c r="A6" s="73"/>
      <c r="B6" s="194"/>
      <c r="C6" s="184"/>
      <c r="D6" s="428"/>
      <c r="E6" s="468"/>
      <c r="F6" s="68"/>
      <c r="G6" s="442"/>
      <c r="H6" s="433"/>
      <c r="I6" s="67"/>
      <c r="J6" s="197"/>
      <c r="K6" s="74"/>
      <c r="L6" s="197"/>
      <c r="M6" s="197"/>
    </row>
    <row r="7" spans="1:13" ht="19.5" customHeight="1">
      <c r="A7" s="180" t="s">
        <v>36</v>
      </c>
      <c r="B7" s="187" t="s">
        <v>37</v>
      </c>
      <c r="C7" s="185" t="s">
        <v>129</v>
      </c>
      <c r="D7" s="429" t="s">
        <v>234</v>
      </c>
      <c r="E7" s="467"/>
      <c r="F7" s="80"/>
      <c r="G7" s="416" t="s">
        <v>86</v>
      </c>
      <c r="H7" s="434" t="s">
        <v>86</v>
      </c>
      <c r="I7" s="234">
        <v>1</v>
      </c>
      <c r="J7" s="46" t="s">
        <v>90</v>
      </c>
      <c r="K7" s="83" t="s">
        <v>120</v>
      </c>
      <c r="L7" s="114"/>
      <c r="M7" s="82"/>
    </row>
    <row r="8" spans="1:13" ht="26.25" customHeight="1">
      <c r="A8" s="155" t="s">
        <v>181</v>
      </c>
      <c r="B8" s="91" t="s">
        <v>38</v>
      </c>
      <c r="C8" s="186" t="s">
        <v>129</v>
      </c>
      <c r="D8" s="449" t="s">
        <v>234</v>
      </c>
      <c r="E8" s="417"/>
      <c r="F8" s="85"/>
      <c r="G8" s="417" t="s">
        <v>86</v>
      </c>
      <c r="H8" s="435" t="str">
        <f>G8</f>
        <v>no</v>
      </c>
      <c r="I8" s="235">
        <v>1</v>
      </c>
      <c r="J8" s="145" t="s">
        <v>90</v>
      </c>
      <c r="K8" s="172" t="s">
        <v>146</v>
      </c>
      <c r="L8" s="115"/>
      <c r="M8" s="88"/>
    </row>
    <row r="9" spans="1:13" ht="24.75" customHeight="1">
      <c r="A9" s="180" t="s">
        <v>3</v>
      </c>
      <c r="B9" s="187" t="s">
        <v>39</v>
      </c>
      <c r="C9" s="185" t="s">
        <v>49</v>
      </c>
      <c r="D9" s="292" t="s">
        <v>102</v>
      </c>
      <c r="E9" s="416">
        <v>13</v>
      </c>
      <c r="F9" s="266" t="s">
        <v>99</v>
      </c>
      <c r="G9" s="416">
        <v>22</v>
      </c>
      <c r="H9" s="434">
        <f>E9/G9</f>
        <v>0.59090909090909094</v>
      </c>
      <c r="I9" s="47">
        <v>1</v>
      </c>
      <c r="J9" s="46" t="s">
        <v>29</v>
      </c>
      <c r="K9" s="179" t="s">
        <v>146</v>
      </c>
      <c r="L9" s="114"/>
      <c r="M9" s="82"/>
    </row>
    <row r="10" spans="1:13" s="27" customFormat="1" ht="24.75" customHeight="1">
      <c r="A10" s="225" t="s">
        <v>210</v>
      </c>
      <c r="B10" s="91" t="s">
        <v>40</v>
      </c>
      <c r="C10" s="231" t="s">
        <v>246</v>
      </c>
      <c r="D10" s="293"/>
      <c r="E10" s="417"/>
      <c r="F10" s="294"/>
      <c r="G10" s="417"/>
      <c r="H10" s="436"/>
      <c r="I10" s="200"/>
      <c r="J10" s="201"/>
      <c r="K10" s="162"/>
      <c r="L10" s="115"/>
      <c r="M10" s="88"/>
    </row>
    <row r="11" spans="1:13" ht="25.5" customHeight="1">
      <c r="A11" s="225" t="s">
        <v>46</v>
      </c>
      <c r="B11" s="91" t="s">
        <v>209</v>
      </c>
      <c r="C11" s="190" t="s">
        <v>212</v>
      </c>
      <c r="D11" s="450" t="s">
        <v>153</v>
      </c>
      <c r="E11" s="417">
        <v>18</v>
      </c>
      <c r="F11" s="294" t="s">
        <v>99</v>
      </c>
      <c r="G11" s="417">
        <v>25</v>
      </c>
      <c r="H11" s="435">
        <f t="shared" ref="H11:H19" si="0">E11/G11</f>
        <v>0.72</v>
      </c>
      <c r="I11" s="87">
        <v>0.75</v>
      </c>
      <c r="J11" s="86" t="s">
        <v>92</v>
      </c>
      <c r="K11" s="172" t="s">
        <v>146</v>
      </c>
      <c r="L11" s="115"/>
      <c r="M11" s="88"/>
    </row>
    <row r="12" spans="1:13" ht="25.5" customHeight="1">
      <c r="A12" s="280" t="s">
        <v>207</v>
      </c>
      <c r="B12" s="279" t="s">
        <v>208</v>
      </c>
      <c r="C12" s="190" t="s">
        <v>212</v>
      </c>
      <c r="D12" s="450" t="s">
        <v>211</v>
      </c>
      <c r="E12" s="417">
        <v>12</v>
      </c>
      <c r="F12" s="294" t="s">
        <v>99</v>
      </c>
      <c r="G12" s="417">
        <v>25</v>
      </c>
      <c r="H12" s="435">
        <f>E12/G12</f>
        <v>0.48</v>
      </c>
      <c r="I12" s="203">
        <v>0.75</v>
      </c>
      <c r="J12" s="86"/>
      <c r="K12" s="230" t="s">
        <v>120</v>
      </c>
      <c r="L12" s="115"/>
      <c r="M12" s="88"/>
    </row>
    <row r="13" spans="1:13" ht="25.5" customHeight="1">
      <c r="A13" s="199" t="s">
        <v>163</v>
      </c>
      <c r="B13" s="188" t="s">
        <v>41</v>
      </c>
      <c r="C13" s="191" t="s">
        <v>160</v>
      </c>
      <c r="D13" s="451"/>
      <c r="E13" s="416"/>
      <c r="F13" s="93"/>
      <c r="G13" s="443"/>
      <c r="H13" s="437"/>
      <c r="I13" s="144"/>
      <c r="J13" s="90"/>
      <c r="K13" s="90"/>
      <c r="L13" s="114"/>
      <c r="M13" s="82"/>
    </row>
    <row r="14" spans="1:13" ht="25.5" customHeight="1">
      <c r="A14" s="402" t="s">
        <v>164</v>
      </c>
      <c r="B14" s="198" t="s">
        <v>61</v>
      </c>
      <c r="C14" s="399" t="s">
        <v>206</v>
      </c>
      <c r="D14" s="430" t="s">
        <v>202</v>
      </c>
      <c r="E14" s="447">
        <v>15</v>
      </c>
      <c r="F14" s="459" t="s">
        <v>80</v>
      </c>
      <c r="G14" s="444">
        <v>15</v>
      </c>
      <c r="H14" s="434">
        <f>E14/G14</f>
        <v>1</v>
      </c>
      <c r="I14" s="149">
        <v>1</v>
      </c>
      <c r="J14" s="178" t="s">
        <v>151</v>
      </c>
      <c r="K14" s="176" t="s">
        <v>152</v>
      </c>
      <c r="L14" s="114"/>
      <c r="M14" s="82"/>
    </row>
    <row r="15" spans="1:13" ht="36" customHeight="1">
      <c r="A15" s="403"/>
      <c r="B15" s="223" t="s">
        <v>62</v>
      </c>
      <c r="C15" s="400"/>
      <c r="D15" s="430" t="s">
        <v>196</v>
      </c>
      <c r="E15" s="447">
        <v>6</v>
      </c>
      <c r="F15" s="459" t="s">
        <v>197</v>
      </c>
      <c r="G15" s="416">
        <v>7</v>
      </c>
      <c r="H15" s="434">
        <f>E15/G15</f>
        <v>0.8571428571428571</v>
      </c>
      <c r="I15" s="149">
        <v>1</v>
      </c>
      <c r="J15" s="178" t="s">
        <v>92</v>
      </c>
      <c r="K15" s="176" t="s">
        <v>146</v>
      </c>
      <c r="L15" s="114"/>
      <c r="M15" s="82"/>
    </row>
    <row r="16" spans="1:13" ht="25.5" customHeight="1">
      <c r="A16" s="183" t="s">
        <v>171</v>
      </c>
      <c r="B16" s="189" t="s">
        <v>63</v>
      </c>
      <c r="C16" s="400"/>
      <c r="D16" s="430" t="s">
        <v>161</v>
      </c>
      <c r="E16" s="447">
        <v>3</v>
      </c>
      <c r="F16" s="459" t="s">
        <v>80</v>
      </c>
      <c r="G16" s="445">
        <v>15</v>
      </c>
      <c r="H16" s="434">
        <f>E16/G16</f>
        <v>0.2</v>
      </c>
      <c r="I16" s="149">
        <v>0.15</v>
      </c>
      <c r="J16" s="178" t="s">
        <v>29</v>
      </c>
      <c r="K16" s="179" t="s">
        <v>146</v>
      </c>
      <c r="L16" s="114"/>
      <c r="M16" s="82"/>
    </row>
    <row r="17" spans="1:13" ht="25.5" customHeight="1">
      <c r="A17" s="150" t="s">
        <v>84</v>
      </c>
      <c r="B17" s="181" t="s">
        <v>201</v>
      </c>
      <c r="C17" s="400"/>
      <c r="D17" s="430" t="s">
        <v>83</v>
      </c>
      <c r="E17" s="447">
        <v>5</v>
      </c>
      <c r="F17" s="268" t="s">
        <v>80</v>
      </c>
      <c r="G17" s="446">
        <v>10</v>
      </c>
      <c r="H17" s="434">
        <f>E17/G17</f>
        <v>0.5</v>
      </c>
      <c r="I17" s="149">
        <v>1</v>
      </c>
      <c r="J17" s="178" t="s">
        <v>151</v>
      </c>
      <c r="K17" s="176" t="s">
        <v>152</v>
      </c>
      <c r="L17" s="114"/>
      <c r="M17" s="82"/>
    </row>
    <row r="18" spans="1:13" ht="24.75" customHeight="1">
      <c r="A18" s="150" t="s">
        <v>172</v>
      </c>
      <c r="B18" s="147" t="s">
        <v>149</v>
      </c>
      <c r="C18" s="400"/>
      <c r="D18" s="104" t="s">
        <v>82</v>
      </c>
      <c r="E18" s="445">
        <v>8</v>
      </c>
      <c r="F18" s="459" t="s">
        <v>81</v>
      </c>
      <c r="G18" s="446">
        <v>15</v>
      </c>
      <c r="H18" s="434">
        <f>E18/G18</f>
        <v>0.53333333333333333</v>
      </c>
      <c r="I18" s="149">
        <v>1</v>
      </c>
      <c r="J18" s="178" t="s">
        <v>151</v>
      </c>
      <c r="K18" s="176" t="s">
        <v>152</v>
      </c>
      <c r="L18" s="114"/>
      <c r="M18" s="82"/>
    </row>
    <row r="19" spans="1:13" ht="25.5" customHeight="1">
      <c r="A19" s="396" t="s">
        <v>219</v>
      </c>
      <c r="B19" s="181" t="s">
        <v>159</v>
      </c>
      <c r="C19" s="400"/>
      <c r="D19" s="452" t="s">
        <v>83</v>
      </c>
      <c r="E19" s="444">
        <v>7</v>
      </c>
      <c r="F19" s="268" t="s">
        <v>80</v>
      </c>
      <c r="G19" s="444">
        <v>7</v>
      </c>
      <c r="H19" s="434">
        <f t="shared" si="0"/>
        <v>1</v>
      </c>
      <c r="I19" s="81">
        <v>1</v>
      </c>
      <c r="J19" s="77" t="s">
        <v>151</v>
      </c>
      <c r="K19" s="176" t="s">
        <v>152</v>
      </c>
      <c r="L19" s="114"/>
      <c r="M19" s="82"/>
    </row>
    <row r="20" spans="1:13" ht="36" customHeight="1">
      <c r="A20" s="397"/>
      <c r="B20" s="228" t="s">
        <v>162</v>
      </c>
      <c r="C20" s="400"/>
      <c r="D20" s="431" t="s">
        <v>203</v>
      </c>
      <c r="E20" s="418">
        <v>3</v>
      </c>
      <c r="F20" s="459" t="s">
        <v>81</v>
      </c>
      <c r="G20" s="416">
        <v>15</v>
      </c>
      <c r="H20" s="434">
        <f>E20/G20</f>
        <v>0.2</v>
      </c>
      <c r="I20" s="226">
        <v>0.25</v>
      </c>
      <c r="J20" s="224" t="s">
        <v>30</v>
      </c>
      <c r="K20" s="212" t="s">
        <v>145</v>
      </c>
      <c r="L20" s="114"/>
      <c r="M20" s="82"/>
    </row>
    <row r="21" spans="1:13" ht="36" customHeight="1">
      <c r="A21" s="397"/>
      <c r="B21" s="94" t="s">
        <v>200</v>
      </c>
      <c r="C21" s="400"/>
      <c r="D21" s="431" t="s">
        <v>205</v>
      </c>
      <c r="E21" s="416">
        <v>5</v>
      </c>
      <c r="F21" s="459" t="s">
        <v>81</v>
      </c>
      <c r="G21" s="418">
        <v>15</v>
      </c>
      <c r="H21" s="434">
        <f>E21/G21</f>
        <v>0.33333333333333331</v>
      </c>
      <c r="I21" s="163">
        <v>0.75</v>
      </c>
      <c r="J21" s="164"/>
      <c r="K21" s="176" t="s">
        <v>145</v>
      </c>
      <c r="L21" s="114"/>
      <c r="M21" s="82"/>
    </row>
    <row r="22" spans="1:13" ht="25.5" customHeight="1">
      <c r="A22" s="397"/>
      <c r="B22" s="227" t="s">
        <v>204</v>
      </c>
      <c r="C22" s="401"/>
      <c r="D22" s="431" t="s">
        <v>148</v>
      </c>
      <c r="E22" s="419">
        <v>3</v>
      </c>
      <c r="F22" s="460" t="s">
        <v>80</v>
      </c>
      <c r="G22" s="419">
        <v>10</v>
      </c>
      <c r="H22" s="434">
        <f>E22/G22</f>
        <v>0.3</v>
      </c>
      <c r="I22" s="163">
        <v>0.15</v>
      </c>
      <c r="J22" s="164" t="s">
        <v>29</v>
      </c>
      <c r="K22" s="229" t="s">
        <v>146</v>
      </c>
      <c r="L22" s="114"/>
      <c r="M22" s="82"/>
    </row>
    <row r="23" spans="1:13" ht="26.25" customHeight="1">
      <c r="A23" s="155" t="s">
        <v>68</v>
      </c>
      <c r="B23" s="99" t="s">
        <v>42</v>
      </c>
      <c r="C23" s="182" t="s">
        <v>158</v>
      </c>
      <c r="D23" s="453"/>
      <c r="E23" s="417"/>
      <c r="F23" s="96"/>
      <c r="G23" s="417"/>
      <c r="H23" s="436"/>
      <c r="I23" s="78"/>
      <c r="J23" s="89"/>
      <c r="K23" s="89"/>
      <c r="L23" s="115"/>
      <c r="M23" s="95"/>
    </row>
    <row r="24" spans="1:13" ht="27" customHeight="1">
      <c r="A24" s="98" t="s">
        <v>69</v>
      </c>
      <c r="B24" s="99" t="s">
        <v>70</v>
      </c>
      <c r="C24" s="121" t="s">
        <v>165</v>
      </c>
      <c r="D24" s="177" t="s">
        <v>150</v>
      </c>
      <c r="E24" s="417">
        <v>1</v>
      </c>
      <c r="F24" s="96" t="s">
        <v>81</v>
      </c>
      <c r="G24" s="417">
        <v>15</v>
      </c>
      <c r="H24" s="435">
        <f>E24/G24</f>
        <v>6.6666666666666666E-2</v>
      </c>
      <c r="I24" s="87">
        <v>0.85</v>
      </c>
      <c r="J24" s="78" t="s">
        <v>29</v>
      </c>
      <c r="K24" s="92" t="s">
        <v>121</v>
      </c>
      <c r="L24" s="115"/>
      <c r="M24" s="95"/>
    </row>
    <row r="25" spans="1:13" ht="25.5" customHeight="1">
      <c r="A25" s="156" t="s">
        <v>64</v>
      </c>
      <c r="B25" s="146" t="s">
        <v>43</v>
      </c>
      <c r="C25" s="154" t="s">
        <v>50</v>
      </c>
      <c r="D25" s="454"/>
      <c r="E25" s="416"/>
      <c r="F25" s="461"/>
      <c r="G25" s="416"/>
      <c r="H25" s="434"/>
      <c r="I25" s="77"/>
      <c r="J25" s="175"/>
      <c r="K25" s="175"/>
      <c r="L25" s="114"/>
      <c r="M25" s="97"/>
    </row>
    <row r="26" spans="1:13" ht="25.5" customHeight="1">
      <c r="A26" s="204" t="s">
        <v>65</v>
      </c>
      <c r="B26" s="147" t="s">
        <v>71</v>
      </c>
      <c r="C26" s="152" t="s">
        <v>130</v>
      </c>
      <c r="D26" s="260" t="s">
        <v>144</v>
      </c>
      <c r="E26" s="447">
        <v>29</v>
      </c>
      <c r="F26" s="459" t="s">
        <v>143</v>
      </c>
      <c r="G26" s="447">
        <v>30</v>
      </c>
      <c r="H26" s="434">
        <f>E26/G26</f>
        <v>0.96666666666666667</v>
      </c>
      <c r="I26" s="148">
        <v>0.85</v>
      </c>
      <c r="J26" s="174" t="s">
        <v>92</v>
      </c>
      <c r="K26" s="237" t="s">
        <v>121</v>
      </c>
      <c r="L26" s="114"/>
      <c r="M26" s="97"/>
    </row>
    <row r="27" spans="1:13" ht="25.5" customHeight="1">
      <c r="A27" s="204" t="s">
        <v>198</v>
      </c>
      <c r="B27" s="94" t="s">
        <v>72</v>
      </c>
      <c r="C27" s="153" t="s">
        <v>49</v>
      </c>
      <c r="D27" s="104" t="s">
        <v>199</v>
      </c>
      <c r="E27" s="416">
        <v>4</v>
      </c>
      <c r="F27" s="268" t="s">
        <v>88</v>
      </c>
      <c r="G27" s="446">
        <v>25</v>
      </c>
      <c r="H27" s="434">
        <f>E27/G27</f>
        <v>0.16</v>
      </c>
      <c r="I27" s="202">
        <v>0.15</v>
      </c>
      <c r="J27" s="224"/>
      <c r="K27" s="237" t="s">
        <v>121</v>
      </c>
      <c r="L27" s="114"/>
      <c r="M27" s="97"/>
    </row>
    <row r="28" spans="1:13" ht="25.5" customHeight="1">
      <c r="A28" s="151" t="s">
        <v>66</v>
      </c>
      <c r="B28" s="94" t="s">
        <v>72</v>
      </c>
      <c r="C28" s="153" t="s">
        <v>105</v>
      </c>
      <c r="D28" s="452" t="s">
        <v>91</v>
      </c>
      <c r="E28" s="419">
        <v>1</v>
      </c>
      <c r="F28" s="113" t="s">
        <v>94</v>
      </c>
      <c r="G28" s="446">
        <v>5</v>
      </c>
      <c r="H28" s="434">
        <f>E28/G28</f>
        <v>0.2</v>
      </c>
      <c r="I28" s="163">
        <v>0.75</v>
      </c>
      <c r="J28" s="77" t="s">
        <v>92</v>
      </c>
      <c r="K28" s="237" t="s">
        <v>121</v>
      </c>
      <c r="L28" s="114"/>
      <c r="M28" s="82"/>
    </row>
    <row r="29" spans="1:13" ht="25.5" customHeight="1">
      <c r="A29" s="155" t="s">
        <v>67</v>
      </c>
      <c r="B29" s="99" t="s">
        <v>44</v>
      </c>
      <c r="C29" s="398" t="s">
        <v>185</v>
      </c>
      <c r="D29" s="100"/>
      <c r="E29" s="417"/>
      <c r="F29" s="101"/>
      <c r="G29" s="417"/>
      <c r="H29" s="435"/>
      <c r="I29" s="78"/>
      <c r="J29" s="78"/>
      <c r="K29" s="92"/>
      <c r="L29" s="115"/>
      <c r="M29" s="88"/>
    </row>
    <row r="30" spans="1:13" ht="19.5" customHeight="1">
      <c r="A30" s="84" t="s">
        <v>75</v>
      </c>
      <c r="B30" s="99" t="s">
        <v>76</v>
      </c>
      <c r="C30" s="398"/>
      <c r="D30" s="102" t="s">
        <v>87</v>
      </c>
      <c r="E30" s="417">
        <v>7</v>
      </c>
      <c r="F30" s="101" t="s">
        <v>88</v>
      </c>
      <c r="G30" s="417">
        <v>15</v>
      </c>
      <c r="H30" s="435">
        <f t="shared" ref="H30:H42" si="1">E30/G30</f>
        <v>0.46666666666666667</v>
      </c>
      <c r="I30" s="87">
        <v>0.25</v>
      </c>
      <c r="J30" s="78" t="s">
        <v>92</v>
      </c>
      <c r="K30" s="172" t="s">
        <v>146</v>
      </c>
      <c r="L30" s="115"/>
      <c r="M30" s="88"/>
    </row>
    <row r="31" spans="1:13" ht="19.5" customHeight="1">
      <c r="A31" s="84" t="s">
        <v>74</v>
      </c>
      <c r="B31" s="99" t="s">
        <v>77</v>
      </c>
      <c r="C31" s="398"/>
      <c r="D31" s="102" t="s">
        <v>93</v>
      </c>
      <c r="E31" s="417">
        <v>13</v>
      </c>
      <c r="F31" s="101" t="s">
        <v>89</v>
      </c>
      <c r="G31" s="417">
        <v>20</v>
      </c>
      <c r="H31" s="435">
        <f t="shared" si="1"/>
        <v>0.65</v>
      </c>
      <c r="I31" s="87">
        <v>0.25</v>
      </c>
      <c r="J31" s="78" t="s">
        <v>35</v>
      </c>
      <c r="K31" s="172" t="s">
        <v>146</v>
      </c>
      <c r="L31" s="115"/>
      <c r="M31" s="88"/>
    </row>
    <row r="32" spans="1:13" ht="26.25" customHeight="1">
      <c r="A32" s="84" t="s">
        <v>73</v>
      </c>
      <c r="B32" s="85" t="s">
        <v>78</v>
      </c>
      <c r="C32" s="398"/>
      <c r="D32" s="157" t="s">
        <v>131</v>
      </c>
      <c r="E32" s="417">
        <v>9</v>
      </c>
      <c r="F32" s="101" t="s">
        <v>136</v>
      </c>
      <c r="G32" s="417">
        <v>11</v>
      </c>
      <c r="H32" s="435">
        <f t="shared" si="1"/>
        <v>0.81818181818181823</v>
      </c>
      <c r="I32" s="87">
        <v>0.75</v>
      </c>
      <c r="J32" s="78" t="s">
        <v>92</v>
      </c>
      <c r="K32" s="172" t="s">
        <v>146</v>
      </c>
      <c r="L32" s="115"/>
      <c r="M32" s="88"/>
    </row>
    <row r="33" spans="1:13" ht="25.5" customHeight="1">
      <c r="A33" s="391" t="s">
        <v>220</v>
      </c>
      <c r="B33" s="99" t="s">
        <v>79</v>
      </c>
      <c r="C33" s="398"/>
      <c r="D33" s="157" t="s">
        <v>135</v>
      </c>
      <c r="E33" s="417">
        <v>8</v>
      </c>
      <c r="F33" s="101" t="s">
        <v>136</v>
      </c>
      <c r="G33" s="417">
        <v>10</v>
      </c>
      <c r="H33" s="435">
        <f t="shared" si="1"/>
        <v>0.8</v>
      </c>
      <c r="I33" s="87">
        <v>0.85</v>
      </c>
      <c r="J33" s="78" t="s">
        <v>126</v>
      </c>
      <c r="K33" s="162" t="s">
        <v>145</v>
      </c>
      <c r="L33" s="115"/>
      <c r="M33" s="389" t="s">
        <v>247</v>
      </c>
    </row>
    <row r="34" spans="1:13" ht="25.5" customHeight="1">
      <c r="A34" s="391"/>
      <c r="B34" s="99" t="s">
        <v>132</v>
      </c>
      <c r="C34" s="398"/>
      <c r="D34" s="157" t="s">
        <v>139</v>
      </c>
      <c r="E34" s="417">
        <v>13</v>
      </c>
      <c r="F34" s="101" t="s">
        <v>27</v>
      </c>
      <c r="G34" s="417">
        <v>25</v>
      </c>
      <c r="H34" s="435">
        <f t="shared" si="1"/>
        <v>0.52</v>
      </c>
      <c r="I34" s="87">
        <v>0.5</v>
      </c>
      <c r="J34" s="78" t="s">
        <v>29</v>
      </c>
      <c r="K34" s="161" t="s">
        <v>121</v>
      </c>
      <c r="L34" s="115"/>
      <c r="M34" s="389"/>
    </row>
    <row r="35" spans="1:13" ht="25.5" customHeight="1">
      <c r="A35" s="391"/>
      <c r="B35" s="99" t="s">
        <v>137</v>
      </c>
      <c r="C35" s="398"/>
      <c r="D35" s="157" t="s">
        <v>138</v>
      </c>
      <c r="E35" s="417">
        <v>15</v>
      </c>
      <c r="F35" s="101" t="s">
        <v>27</v>
      </c>
      <c r="G35" s="417">
        <v>25</v>
      </c>
      <c r="H35" s="435">
        <f>E35/G35</f>
        <v>0.6</v>
      </c>
      <c r="I35" s="221">
        <v>0.75</v>
      </c>
      <c r="J35" s="78" t="s">
        <v>29</v>
      </c>
      <c r="K35" s="161" t="s">
        <v>120</v>
      </c>
      <c r="L35" s="115"/>
      <c r="M35" s="389"/>
    </row>
    <row r="36" spans="1:13" ht="25.5" customHeight="1">
      <c r="A36" s="391"/>
      <c r="B36" s="99" t="s">
        <v>222</v>
      </c>
      <c r="C36" s="398"/>
      <c r="D36" s="157" t="s">
        <v>221</v>
      </c>
      <c r="E36" s="417">
        <v>16</v>
      </c>
      <c r="F36" s="101" t="s">
        <v>27</v>
      </c>
      <c r="G36" s="417">
        <v>21</v>
      </c>
      <c r="H36" s="435">
        <f t="shared" si="1"/>
        <v>0.76190476190476186</v>
      </c>
      <c r="I36" s="87">
        <v>0.75</v>
      </c>
      <c r="J36" s="78" t="s">
        <v>29</v>
      </c>
      <c r="K36" s="171" t="s">
        <v>121</v>
      </c>
      <c r="L36" s="115"/>
      <c r="M36" s="389"/>
    </row>
    <row r="37" spans="1:13" ht="37.5" customHeight="1">
      <c r="A37" s="180" t="s">
        <v>134</v>
      </c>
      <c r="B37" s="94" t="s">
        <v>45</v>
      </c>
      <c r="C37" s="159" t="s">
        <v>183</v>
      </c>
      <c r="D37" s="93" t="s">
        <v>131</v>
      </c>
      <c r="E37" s="416">
        <v>25</v>
      </c>
      <c r="F37" s="113" t="s">
        <v>133</v>
      </c>
      <c r="G37" s="416">
        <v>75</v>
      </c>
      <c r="H37" s="434">
        <f t="shared" si="1"/>
        <v>0.33333333333333331</v>
      </c>
      <c r="I37" s="81">
        <v>0.4</v>
      </c>
      <c r="J37" s="77" t="s">
        <v>29</v>
      </c>
      <c r="K37" s="158" t="s">
        <v>121</v>
      </c>
      <c r="L37" s="114"/>
      <c r="M37" s="166" t="s">
        <v>140</v>
      </c>
    </row>
    <row r="38" spans="1:13" ht="36.75" customHeight="1">
      <c r="A38" s="160" t="s">
        <v>157</v>
      </c>
      <c r="B38" s="80" t="s">
        <v>142</v>
      </c>
      <c r="C38" s="158" t="s">
        <v>184</v>
      </c>
      <c r="D38" s="455" t="s">
        <v>141</v>
      </c>
      <c r="E38" s="419">
        <v>35</v>
      </c>
      <c r="F38" s="462" t="s">
        <v>27</v>
      </c>
      <c r="G38" s="419">
        <v>20</v>
      </c>
      <c r="H38" s="438">
        <f t="shared" si="1"/>
        <v>1.75</v>
      </c>
      <c r="I38" s="163">
        <v>0.5</v>
      </c>
      <c r="J38" s="164" t="s">
        <v>155</v>
      </c>
      <c r="K38" s="173" t="s">
        <v>120</v>
      </c>
      <c r="L38" s="165"/>
      <c r="M38" s="291" t="s">
        <v>156</v>
      </c>
    </row>
    <row r="39" spans="1:13" s="27" customFormat="1" ht="36.75" customHeight="1">
      <c r="A39" s="170" t="s">
        <v>188</v>
      </c>
      <c r="B39" s="85" t="s">
        <v>51</v>
      </c>
      <c r="C39" s="177" t="s">
        <v>184</v>
      </c>
      <c r="D39" s="456" t="s">
        <v>187</v>
      </c>
      <c r="E39" s="417">
        <v>5</v>
      </c>
      <c r="F39" s="463" t="s">
        <v>27</v>
      </c>
      <c r="G39" s="417">
        <v>25</v>
      </c>
      <c r="H39" s="439">
        <f>E39/G39</f>
        <v>0.2</v>
      </c>
      <c r="I39" s="168">
        <v>0.85</v>
      </c>
      <c r="J39" s="78"/>
      <c r="K39" s="171" t="s">
        <v>121</v>
      </c>
      <c r="L39" s="206"/>
      <c r="M39" s="89"/>
    </row>
    <row r="40" spans="1:13" s="27" customFormat="1" ht="36.75" customHeight="1">
      <c r="A40" s="213" t="s">
        <v>191</v>
      </c>
      <c r="B40" s="80" t="s">
        <v>167</v>
      </c>
      <c r="C40" s="390" t="s">
        <v>184</v>
      </c>
      <c r="D40" s="457" t="s">
        <v>237</v>
      </c>
      <c r="E40" s="416">
        <v>5</v>
      </c>
      <c r="F40" s="464" t="s">
        <v>27</v>
      </c>
      <c r="G40" s="415">
        <v>25</v>
      </c>
      <c r="H40" s="438">
        <f>E40/G40</f>
        <v>0.2</v>
      </c>
      <c r="I40" s="167">
        <v>0.15</v>
      </c>
      <c r="J40" s="77" t="s">
        <v>29</v>
      </c>
      <c r="K40" s="158" t="s">
        <v>121</v>
      </c>
      <c r="L40" s="205"/>
      <c r="M40" s="83"/>
    </row>
    <row r="41" spans="1:13" s="27" customFormat="1" ht="36.75" customHeight="1">
      <c r="A41" s="79" t="s">
        <v>166</v>
      </c>
      <c r="B41" s="80" t="s">
        <v>192</v>
      </c>
      <c r="C41" s="390"/>
      <c r="D41" s="432" t="s">
        <v>189</v>
      </c>
      <c r="E41" s="419">
        <v>2</v>
      </c>
      <c r="F41" s="465" t="s">
        <v>190</v>
      </c>
      <c r="G41" s="416">
        <v>5</v>
      </c>
      <c r="H41" s="438">
        <f>E41/G41</f>
        <v>0.4</v>
      </c>
      <c r="I41" s="163">
        <v>0.25</v>
      </c>
      <c r="J41" s="164" t="s">
        <v>29</v>
      </c>
      <c r="K41" s="158" t="s">
        <v>121</v>
      </c>
      <c r="L41" s="205"/>
      <c r="M41" s="83"/>
    </row>
    <row r="42" spans="1:13" s="27" customFormat="1" ht="37.5" customHeight="1" thickBot="1">
      <c r="A42" s="103" t="s">
        <v>47</v>
      </c>
      <c r="B42" s="281" t="s">
        <v>168</v>
      </c>
      <c r="C42" s="282" t="s">
        <v>186</v>
      </c>
      <c r="D42" s="458" t="s">
        <v>131</v>
      </c>
      <c r="E42" s="448">
        <v>25</v>
      </c>
      <c r="F42" s="466" t="s">
        <v>147</v>
      </c>
      <c r="G42" s="448">
        <v>25</v>
      </c>
      <c r="H42" s="440">
        <f t="shared" si="1"/>
        <v>1</v>
      </c>
      <c r="I42" s="283">
        <v>0.75</v>
      </c>
      <c r="J42" s="284" t="s">
        <v>29</v>
      </c>
      <c r="K42" s="285" t="s">
        <v>120</v>
      </c>
      <c r="L42" s="286"/>
      <c r="M42" s="287"/>
    </row>
    <row r="43" spans="1:13" ht="15.75" thickTop="1">
      <c r="C43" s="238"/>
      <c r="D43" s="275"/>
    </row>
  </sheetData>
  <sheetProtection password="CC8A" sheet="1" objects="1" scenarios="1"/>
  <mergeCells count="9">
    <mergeCell ref="M33:M36"/>
    <mergeCell ref="C40:C41"/>
    <mergeCell ref="A33:A36"/>
    <mergeCell ref="F4:G4"/>
    <mergeCell ref="D4:E4"/>
    <mergeCell ref="A19:A22"/>
    <mergeCell ref="C29:C36"/>
    <mergeCell ref="C14:C22"/>
    <mergeCell ref="A14:A15"/>
  </mergeCells>
  <conditionalFormatting sqref="I9:I10">
    <cfRule type="cellIs" dxfId="29" priority="55" operator="between">
      <formula>0.1</formula>
      <formula>0.99</formula>
    </cfRule>
  </conditionalFormatting>
  <conditionalFormatting sqref="H9">
    <cfRule type="cellIs" dxfId="28" priority="53" operator="lessThan">
      <formula>$I$9</formula>
    </cfRule>
    <cfRule type="cellIs" dxfId="27" priority="54" operator="lessThan">
      <formula>$I$9%</formula>
    </cfRule>
  </conditionalFormatting>
  <conditionalFormatting sqref="H11">
    <cfRule type="cellIs" dxfId="26" priority="51" operator="lessThan">
      <formula>$I$11</formula>
    </cfRule>
    <cfRule type="cellIs" dxfId="25" priority="52" operator="lessThan">
      <formula>$I$11%</formula>
    </cfRule>
  </conditionalFormatting>
  <conditionalFormatting sqref="H14">
    <cfRule type="cellIs" dxfId="24" priority="50" operator="lessThan">
      <formula>$I$14</formula>
    </cfRule>
  </conditionalFormatting>
  <conditionalFormatting sqref="H17:H19">
    <cfRule type="cellIs" dxfId="23" priority="49" operator="lessThan">
      <formula>$I$17</formula>
    </cfRule>
  </conditionalFormatting>
  <conditionalFormatting sqref="H28">
    <cfRule type="cellIs" dxfId="22" priority="48" operator="lessThan">
      <formula>$I$28</formula>
    </cfRule>
  </conditionalFormatting>
  <conditionalFormatting sqref="H30">
    <cfRule type="cellIs" dxfId="21" priority="45" operator="greaterThan">
      <formula>$I$30</formula>
    </cfRule>
  </conditionalFormatting>
  <conditionalFormatting sqref="H33">
    <cfRule type="cellIs" dxfId="20" priority="44" operator="lessThan">
      <formula>$I$33</formula>
    </cfRule>
  </conditionalFormatting>
  <conditionalFormatting sqref="H31">
    <cfRule type="cellIs" dxfId="19" priority="43" operator="greaterThan">
      <formula>$I$31</formula>
    </cfRule>
  </conditionalFormatting>
  <conditionalFormatting sqref="H34:I34">
    <cfRule type="cellIs" dxfId="18" priority="41" operator="lessThan">
      <formula>$I$34</formula>
    </cfRule>
  </conditionalFormatting>
  <conditionalFormatting sqref="H38 H40:H41">
    <cfRule type="cellIs" dxfId="17" priority="39" operator="greaterThan">
      <formula>$I$38</formula>
    </cfRule>
  </conditionalFormatting>
  <conditionalFormatting sqref="H37">
    <cfRule type="cellIs" dxfId="16" priority="38" operator="lessThan">
      <formula>$I$37</formula>
    </cfRule>
  </conditionalFormatting>
  <conditionalFormatting sqref="H32">
    <cfRule type="cellIs" dxfId="15" priority="33" operator="lessThan">
      <formula>$I$32</formula>
    </cfRule>
  </conditionalFormatting>
  <conditionalFormatting sqref="H42">
    <cfRule type="cellIs" dxfId="14" priority="32" operator="lessThan">
      <formula>$I$42</formula>
    </cfRule>
  </conditionalFormatting>
  <conditionalFormatting sqref="H24">
    <cfRule type="cellIs" dxfId="13" priority="29" operator="lessThan">
      <formula>$I$24</formula>
    </cfRule>
  </conditionalFormatting>
  <conditionalFormatting sqref="H26">
    <cfRule type="cellIs" dxfId="12" priority="28" operator="lessThan">
      <formula>$I$26</formula>
    </cfRule>
  </conditionalFormatting>
  <conditionalFormatting sqref="H16">
    <cfRule type="cellIs" dxfId="11" priority="25" operator="greaterThan">
      <formula>$I$16</formula>
    </cfRule>
  </conditionalFormatting>
  <conditionalFormatting sqref="H40">
    <cfRule type="cellIs" dxfId="10" priority="24" operator="greaterThan">
      <formula>$I$40</formula>
    </cfRule>
  </conditionalFormatting>
  <conditionalFormatting sqref="H41">
    <cfRule type="cellIs" dxfId="9" priority="23" operator="greaterThan">
      <formula>$I$41</formula>
    </cfRule>
  </conditionalFormatting>
  <conditionalFormatting sqref="H15">
    <cfRule type="cellIs" dxfId="8" priority="21" operator="lessThan">
      <formula>$I$15</formula>
    </cfRule>
  </conditionalFormatting>
  <conditionalFormatting sqref="H27">
    <cfRule type="cellIs" dxfId="7" priority="19" operator="greaterThan">
      <formula>$I$27</formula>
    </cfRule>
  </conditionalFormatting>
  <conditionalFormatting sqref="H22">
    <cfRule type="cellIs" dxfId="6" priority="18" operator="greaterThan">
      <formula>$I$22</formula>
    </cfRule>
  </conditionalFormatting>
  <conditionalFormatting sqref="H21">
    <cfRule type="cellIs" dxfId="5" priority="16" operator="lessThan">
      <formula>$I$21</formula>
    </cfRule>
  </conditionalFormatting>
  <conditionalFormatting sqref="H12">
    <cfRule type="cellIs" dxfId="4" priority="14" operator="lessThan">
      <formula>$I$12</formula>
    </cfRule>
  </conditionalFormatting>
  <conditionalFormatting sqref="H35:H36">
    <cfRule type="cellIs" dxfId="3" priority="13" operator="greaterThan">
      <formula>$I$35</formula>
    </cfRule>
  </conditionalFormatting>
  <conditionalFormatting sqref="H39">
    <cfRule type="cellIs" dxfId="2" priority="12" operator="greaterThan">
      <formula>$I$39</formula>
    </cfRule>
  </conditionalFormatting>
  <conditionalFormatting sqref="H7">
    <cfRule type="cellIs" dxfId="1" priority="2" operator="notEqual">
      <formula>$I$7</formula>
    </cfRule>
    <cfRule type="cellIs" priority="4" operator="notEqual">
      <formula>$I$7</formula>
    </cfRule>
    <cfRule type="cellIs" priority="5" operator="notEqual">
      <formula>"I7"</formula>
    </cfRule>
  </conditionalFormatting>
  <conditionalFormatting sqref="H8">
    <cfRule type="cellIs" dxfId="0" priority="1" operator="notEqual">
      <formula>$I$8</formula>
    </cfRule>
  </conditionalFormatting>
  <dataValidations count="27">
    <dataValidation type="whole" operator="lessThan" allowBlank="1" showInputMessage="1" showErrorMessage="1" sqref="H11">
      <formula1>I11%</formula1>
    </dataValidation>
    <dataValidation type="whole" operator="lessThan" allowBlank="1" showInputMessage="1" showErrorMessage="1" sqref="H14">
      <formula1>I14</formula1>
    </dataValidation>
    <dataValidation type="whole" operator="lessThanOrEqual" allowBlank="1" showInputMessage="1" showErrorMessage="1" sqref="G41">
      <formula1>E40</formula1>
    </dataValidation>
    <dataValidation type="whole" operator="lessThan" allowBlank="1" showInputMessage="1" showErrorMessage="1" sqref="H17">
      <formula1>I11</formula1>
    </dataValidation>
    <dataValidation type="whole" operator="lessThan" allowBlank="1" showInputMessage="1" showErrorMessage="1" sqref="H18:H19">
      <formula1>I13</formula1>
    </dataValidation>
    <dataValidation type="custom" allowBlank="1" showInputMessage="1" showErrorMessage="1" sqref="H7">
      <formula1>I1</formula1>
    </dataValidation>
    <dataValidation type="whole" operator="greaterThanOrEqual" allowBlank="1" showInputMessage="1" showErrorMessage="1" sqref="G13 E32 G25 E28:E29 G23 E23 E25 E13 E38:E39">
      <formula1>1</formula1>
    </dataValidation>
    <dataValidation type="whole" allowBlank="1" showInputMessage="1" showErrorMessage="1" sqref="E34:E35 E9:E10 E16:E21 G9:G12 E14 G14 G16:G21 E27 G27 E12 G35:G36">
      <formula1>1</formula1>
      <formula2>25</formula2>
    </dataValidation>
    <dataValidation type="whole" allowBlank="1" showInputMessage="1" showErrorMessage="1" sqref="G28">
      <formula1>4</formula1>
      <formula2>8</formula2>
    </dataValidation>
    <dataValidation type="whole" operator="lessThanOrEqual" allowBlank="1" showInputMessage="1" showErrorMessage="1" sqref="G30:G31 G38:G40 E36">
      <formula1>25</formula1>
    </dataValidation>
    <dataValidation type="whole" operator="greaterThanOrEqual" allowBlank="1" showInputMessage="1" showErrorMessage="1" sqref="E30">
      <formula1>0</formula1>
    </dataValidation>
    <dataValidation type="whole" allowBlank="1" showInputMessage="1" showErrorMessage="1" sqref="E31">
      <formula1>0</formula1>
      <formula2>25</formula2>
    </dataValidation>
    <dataValidation type="whole" operator="greaterThanOrEqual" allowBlank="1" showInputMessage="1" showErrorMessage="1" sqref="G42 G34">
      <formula1>25</formula1>
    </dataValidation>
    <dataValidation type="whole" operator="greaterThanOrEqual" allowBlank="1" showInputMessage="1" showErrorMessage="1" sqref="G37">
      <formula1>75</formula1>
    </dataValidation>
    <dataValidation type="whole" allowBlank="1" showInputMessage="1" showErrorMessage="1" sqref="E37">
      <formula1>25</formula1>
      <formula2>250</formula2>
    </dataValidation>
    <dataValidation type="whole" operator="lessThanOrEqual" allowBlank="1" showInputMessage="1" showErrorMessage="1" sqref="G33 E33 E41">
      <formula1>10</formula1>
    </dataValidation>
    <dataValidation type="whole" allowBlank="1" showInputMessage="1" showErrorMessage="1" sqref="G32">
      <formula1>11</formula1>
      <formula2>25</formula2>
    </dataValidation>
    <dataValidation type="whole" allowBlank="1" showInputMessage="1" showErrorMessage="1" sqref="E26 G26">
      <formula1>1</formula1>
      <formula2>31</formula2>
    </dataValidation>
    <dataValidation type="whole" operator="greaterThan" allowBlank="1" showInputMessage="1" showErrorMessage="1" sqref="E42 E15 G15">
      <formula1>1</formula1>
    </dataValidation>
    <dataValidation type="whole" allowBlank="1" showInputMessage="1" showErrorMessage="1" sqref="G22">
      <formula1>10</formula1>
      <formula2>25</formula2>
    </dataValidation>
    <dataValidation type="whole" operator="greaterThanOrEqual" allowBlank="1" showInputMessage="1" showErrorMessage="1" sqref="G24">
      <formula1>15</formula1>
    </dataValidation>
    <dataValidation type="whole" operator="lessThanOrEqual" allowBlank="1" showInputMessage="1" showErrorMessage="1" sqref="E24 E22">
      <formula1>15</formula1>
    </dataValidation>
    <dataValidation type="list" allowBlank="1" showInputMessage="1" showErrorMessage="1" sqref="L7:L41">
      <formula1>$N$7:$N$37</formula1>
    </dataValidation>
    <dataValidation allowBlank="1" showInputMessage="1" showErrorMessage="1" error="és prioritari establir una àrea de gestió específica" sqref="I7"/>
    <dataValidation type="list" allowBlank="1" showInputMessage="1" showErrorMessage="1" sqref="G7:G8 E7:E8">
      <formula1>$H$1:$H$2</formula1>
    </dataValidation>
    <dataValidation type="whole" operator="lessThanOrEqual" allowBlank="1" showInputMessage="1" showErrorMessage="1" sqref="I9:I10">
      <formula1>100</formula1>
    </dataValidation>
    <dataValidation type="whole" operator="lessThan" allowBlank="1" showInputMessage="1" showErrorMessage="1" sqref="E40">
      <formula1>10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21"/>
  <sheetViews>
    <sheetView tabSelected="1" topLeftCell="A4" workbookViewId="0">
      <pane xSplit="1" topLeftCell="D1" activePane="topRight" state="frozen"/>
      <selection activeCell="A2" sqref="A2"/>
      <selection pane="topRight" activeCell="D13" sqref="D13"/>
    </sheetView>
  </sheetViews>
  <sheetFormatPr defaultRowHeight="15"/>
  <cols>
    <col min="1" max="1" width="39.7109375" customWidth="1"/>
    <col min="2" max="2" width="8.28515625" customWidth="1"/>
    <col min="3" max="3" width="34.5703125" customWidth="1"/>
    <col min="4" max="4" width="27.7109375" customWidth="1"/>
    <col min="5" max="5" width="9.7109375" customWidth="1"/>
    <col min="6" max="6" width="27.7109375" customWidth="1"/>
    <col min="7" max="7" width="9.7109375" customWidth="1"/>
    <col min="9" max="10" width="10.7109375" customWidth="1"/>
    <col min="11" max="11" width="18.7109375" customWidth="1"/>
    <col min="12" max="12" width="12.7109375" customWidth="1"/>
    <col min="13" max="13" width="40.7109375" customWidth="1"/>
  </cols>
  <sheetData>
    <row r="1" spans="1:16">
      <c r="A1" s="26" t="s">
        <v>2</v>
      </c>
      <c r="B1" s="20"/>
      <c r="C1" s="20"/>
    </row>
    <row r="2" spans="1:16">
      <c r="A2" s="25" t="s">
        <v>48</v>
      </c>
    </row>
    <row r="4" spans="1:16" ht="12" customHeight="1" thickBot="1">
      <c r="A4" s="11"/>
      <c r="B4" s="19"/>
      <c r="C4" s="20"/>
      <c r="D4" s="381" t="s">
        <v>20</v>
      </c>
      <c r="E4" s="426"/>
      <c r="F4" s="383" t="s">
        <v>22</v>
      </c>
      <c r="G4" s="412"/>
      <c r="H4" s="13" t="s">
        <v>1</v>
      </c>
      <c r="I4" s="10"/>
      <c r="J4" s="19"/>
      <c r="K4" s="10"/>
      <c r="L4" s="10"/>
      <c r="M4" s="14"/>
    </row>
    <row r="5" spans="1:16" ht="27" customHeight="1" thickBot="1">
      <c r="A5" s="16" t="s">
        <v>0</v>
      </c>
      <c r="B5" s="18" t="s">
        <v>4</v>
      </c>
      <c r="C5" s="302" t="s">
        <v>16</v>
      </c>
      <c r="D5" s="422" t="s">
        <v>21</v>
      </c>
      <c r="E5" s="413" t="s">
        <v>56</v>
      </c>
      <c r="F5" s="424" t="s">
        <v>21</v>
      </c>
      <c r="G5" s="413" t="s">
        <v>56</v>
      </c>
      <c r="H5" s="409" t="s">
        <v>23</v>
      </c>
      <c r="I5" s="301" t="s">
        <v>18</v>
      </c>
      <c r="J5" s="243" t="s">
        <v>19</v>
      </c>
      <c r="K5" s="300" t="s">
        <v>128</v>
      </c>
      <c r="L5" s="304" t="s">
        <v>24</v>
      </c>
      <c r="M5" s="270" t="s">
        <v>33</v>
      </c>
      <c r="N5" s="269"/>
    </row>
    <row r="6" spans="1:16">
      <c r="A6" s="15"/>
      <c r="B6" s="10"/>
      <c r="C6" s="270"/>
      <c r="D6" s="423"/>
      <c r="E6" s="427"/>
      <c r="F6" s="10"/>
      <c r="G6" s="414"/>
      <c r="H6" s="410"/>
      <c r="I6" s="303"/>
      <c r="J6" s="12"/>
      <c r="K6" s="289"/>
      <c r="L6" s="8"/>
      <c r="M6" s="289"/>
      <c r="N6" s="269"/>
    </row>
    <row r="7" spans="1:16" ht="38.25">
      <c r="A7" s="106" t="s">
        <v>52</v>
      </c>
      <c r="B7" s="52" t="s">
        <v>53</v>
      </c>
      <c r="C7" s="107" t="s">
        <v>50</v>
      </c>
      <c r="D7" s="76" t="s">
        <v>194</v>
      </c>
      <c r="E7" s="415">
        <v>9</v>
      </c>
      <c r="F7" s="265" t="s">
        <v>175</v>
      </c>
      <c r="G7" s="415">
        <v>13</v>
      </c>
      <c r="H7" s="261">
        <f t="shared" ref="H7:H13" si="0">E7/G7</f>
        <v>0.69230769230769229</v>
      </c>
      <c r="I7" s="217">
        <v>0.85</v>
      </c>
      <c r="J7" s="208" t="s">
        <v>29</v>
      </c>
      <c r="K7" s="252" t="s">
        <v>120</v>
      </c>
      <c r="L7" s="82"/>
      <c r="M7" s="48"/>
    </row>
    <row r="8" spans="1:16" ht="25.5">
      <c r="A8" s="216" t="s">
        <v>176</v>
      </c>
      <c r="B8" s="52" t="s">
        <v>178</v>
      </c>
      <c r="C8" s="207" t="s">
        <v>177</v>
      </c>
      <c r="D8" s="263" t="s">
        <v>174</v>
      </c>
      <c r="E8" s="416">
        <v>4</v>
      </c>
      <c r="F8" s="266" t="s">
        <v>214</v>
      </c>
      <c r="G8" s="416">
        <v>20</v>
      </c>
      <c r="H8" s="261">
        <f>E8/G8</f>
        <v>0.2</v>
      </c>
      <c r="I8" s="47">
        <v>0.15</v>
      </c>
      <c r="J8" s="46" t="s">
        <v>92</v>
      </c>
      <c r="K8" s="50" t="s">
        <v>121</v>
      </c>
      <c r="L8" s="253"/>
      <c r="M8" s="255"/>
    </row>
    <row r="9" spans="1:16" ht="25.5" customHeight="1">
      <c r="A9" s="346" t="s">
        <v>55</v>
      </c>
      <c r="B9" s="222" t="s">
        <v>195</v>
      </c>
      <c r="C9" s="349" t="s">
        <v>50</v>
      </c>
      <c r="D9" s="236" t="s">
        <v>216</v>
      </c>
      <c r="E9" s="417">
        <v>12</v>
      </c>
      <c r="F9" s="232" t="s">
        <v>215</v>
      </c>
      <c r="G9" s="417">
        <v>15</v>
      </c>
      <c r="H9" s="262">
        <f t="shared" si="0"/>
        <v>0.8</v>
      </c>
      <c r="I9" s="169">
        <v>0.75</v>
      </c>
      <c r="J9" s="233" t="s">
        <v>155</v>
      </c>
      <c r="K9" s="32" t="s">
        <v>120</v>
      </c>
      <c r="L9" s="88"/>
      <c r="M9" s="31"/>
    </row>
    <row r="10" spans="1:16" ht="37.5" customHeight="1">
      <c r="A10" s="346"/>
      <c r="B10" s="222" t="s">
        <v>223</v>
      </c>
      <c r="C10" s="349"/>
      <c r="D10" s="236" t="s">
        <v>236</v>
      </c>
      <c r="E10" s="417">
        <v>3</v>
      </c>
      <c r="F10" s="232" t="s">
        <v>169</v>
      </c>
      <c r="G10" s="417">
        <v>4</v>
      </c>
      <c r="H10" s="262">
        <f>E10/G10</f>
        <v>0.75</v>
      </c>
      <c r="I10" s="169">
        <v>0.75</v>
      </c>
      <c r="J10" s="233" t="s">
        <v>29</v>
      </c>
      <c r="K10" s="32" t="s">
        <v>121</v>
      </c>
      <c r="L10" s="88"/>
      <c r="M10" s="31"/>
    </row>
    <row r="11" spans="1:16" ht="25.5">
      <c r="A11" s="209" t="s">
        <v>59</v>
      </c>
      <c r="B11" s="52" t="s">
        <v>54</v>
      </c>
      <c r="C11" s="107"/>
      <c r="D11" s="259"/>
      <c r="E11" s="416"/>
      <c r="F11" s="52"/>
      <c r="G11" s="416"/>
      <c r="H11" s="261"/>
      <c r="I11" s="218"/>
      <c r="J11" s="49"/>
      <c r="K11" s="251"/>
      <c r="L11" s="82"/>
      <c r="M11" s="256"/>
      <c r="N11" s="405"/>
      <c r="O11" s="406"/>
      <c r="P11" s="406"/>
    </row>
    <row r="12" spans="1:16" ht="38.25">
      <c r="A12" s="210" t="s">
        <v>170</v>
      </c>
      <c r="B12" s="211" t="s">
        <v>179</v>
      </c>
      <c r="C12" s="214" t="s">
        <v>193</v>
      </c>
      <c r="D12" s="264" t="s">
        <v>213</v>
      </c>
      <c r="E12" s="418">
        <v>12</v>
      </c>
      <c r="F12" s="267" t="s">
        <v>85</v>
      </c>
      <c r="G12" s="418">
        <v>10</v>
      </c>
      <c r="H12" s="261">
        <f t="shared" si="0"/>
        <v>1.2</v>
      </c>
      <c r="I12" s="219">
        <v>0.75</v>
      </c>
      <c r="J12" s="215" t="s">
        <v>92</v>
      </c>
      <c r="K12" s="49" t="s">
        <v>235</v>
      </c>
      <c r="L12" s="254"/>
      <c r="M12" s="257"/>
      <c r="N12" s="407"/>
      <c r="O12" s="406"/>
      <c r="P12" s="406"/>
    </row>
    <row r="13" spans="1:16" ht="25.5" customHeight="1">
      <c r="A13" s="111" t="s">
        <v>173</v>
      </c>
      <c r="B13" s="43" t="s">
        <v>180</v>
      </c>
      <c r="C13" s="207" t="s">
        <v>182</v>
      </c>
      <c r="D13" s="260" t="s">
        <v>154</v>
      </c>
      <c r="E13" s="416">
        <v>2</v>
      </c>
      <c r="F13" s="268" t="s">
        <v>85</v>
      </c>
      <c r="G13" s="419">
        <v>7</v>
      </c>
      <c r="H13" s="261">
        <f t="shared" si="0"/>
        <v>0.2857142857142857</v>
      </c>
      <c r="I13" s="47">
        <v>0.25</v>
      </c>
      <c r="J13" s="49" t="s">
        <v>151</v>
      </c>
      <c r="K13" s="250" t="s">
        <v>121</v>
      </c>
      <c r="L13" s="82"/>
      <c r="M13" s="48"/>
      <c r="N13" s="407"/>
      <c r="O13" s="406"/>
      <c r="P13" s="406"/>
    </row>
    <row r="14" spans="1:16">
      <c r="A14" s="346"/>
      <c r="B14" s="347"/>
      <c r="C14" s="349"/>
      <c r="D14" s="385"/>
      <c r="E14" s="420"/>
      <c r="F14" s="408"/>
      <c r="G14" s="420"/>
      <c r="H14" s="404"/>
      <c r="I14" s="350"/>
      <c r="J14" s="353"/>
      <c r="K14" s="354"/>
      <c r="L14" s="271"/>
      <c r="M14" s="272"/>
    </row>
    <row r="15" spans="1:16">
      <c r="A15" s="346"/>
      <c r="B15" s="347"/>
      <c r="C15" s="349"/>
      <c r="D15" s="385"/>
      <c r="E15" s="420"/>
      <c r="F15" s="408"/>
      <c r="G15" s="420"/>
      <c r="H15" s="404"/>
      <c r="I15" s="350"/>
      <c r="J15" s="353"/>
      <c r="K15" s="355"/>
      <c r="L15" s="88"/>
      <c r="M15" s="31"/>
    </row>
    <row r="16" spans="1:16">
      <c r="A16" s="111"/>
      <c r="B16" s="43"/>
      <c r="C16" s="49"/>
      <c r="D16" s="45"/>
      <c r="E16" s="416"/>
      <c r="F16" s="51"/>
      <c r="G16" s="416"/>
      <c r="H16" s="261"/>
      <c r="I16" s="47"/>
      <c r="J16" s="46"/>
      <c r="K16" s="49"/>
      <c r="L16" s="82"/>
      <c r="M16" s="48"/>
    </row>
    <row r="17" spans="1:13">
      <c r="A17" s="346"/>
      <c r="B17" s="348"/>
      <c r="C17" s="349"/>
      <c r="D17" s="388"/>
      <c r="E17" s="420"/>
      <c r="F17" s="348"/>
      <c r="G17" s="420"/>
      <c r="H17" s="404"/>
      <c r="I17" s="350"/>
      <c r="J17" s="353"/>
      <c r="K17" s="354"/>
      <c r="L17" s="88"/>
      <c r="M17" s="31"/>
    </row>
    <row r="18" spans="1:13">
      <c r="A18" s="346"/>
      <c r="B18" s="348"/>
      <c r="C18" s="349"/>
      <c r="D18" s="388"/>
      <c r="E18" s="420"/>
      <c r="F18" s="348"/>
      <c r="G18" s="420"/>
      <c r="H18" s="404"/>
      <c r="I18" s="350"/>
      <c r="J18" s="353"/>
      <c r="K18" s="355"/>
      <c r="L18" s="274"/>
      <c r="M18" s="273"/>
    </row>
    <row r="19" spans="1:13">
      <c r="A19" s="53"/>
      <c r="B19" s="52"/>
      <c r="C19" s="49"/>
      <c r="D19" s="112"/>
      <c r="E19" s="416"/>
      <c r="F19" s="51"/>
      <c r="G19" s="416"/>
      <c r="H19" s="261"/>
      <c r="I19" s="47"/>
      <c r="J19" s="46"/>
      <c r="K19" s="49"/>
      <c r="L19" s="82"/>
      <c r="M19" s="48"/>
    </row>
    <row r="20" spans="1:13" ht="15.75" thickBot="1">
      <c r="A20" s="108"/>
      <c r="B20" s="109"/>
      <c r="C20" s="297"/>
      <c r="D20" s="110"/>
      <c r="E20" s="421"/>
      <c r="F20" s="425"/>
      <c r="G20" s="421"/>
      <c r="H20" s="411"/>
      <c r="I20" s="220"/>
      <c r="J20" s="299"/>
      <c r="K20" s="299"/>
      <c r="L20" s="287"/>
      <c r="M20" s="299"/>
    </row>
    <row r="21" spans="1:13" ht="15.75" thickTop="1">
      <c r="D21" s="298"/>
      <c r="G21" s="275"/>
      <c r="I21" s="298"/>
    </row>
  </sheetData>
  <sheetProtection password="CC8A" sheet="1" objects="1" scenarios="1"/>
  <mergeCells count="27">
    <mergeCell ref="N11:P13"/>
    <mergeCell ref="D4:E4"/>
    <mergeCell ref="F4:G4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C9:C10"/>
    <mergeCell ref="A9:A10"/>
    <mergeCell ref="A17:A18"/>
    <mergeCell ref="B17:B18"/>
    <mergeCell ref="C17:C18"/>
    <mergeCell ref="D17:D18"/>
    <mergeCell ref="E17:E18"/>
    <mergeCell ref="K17:K18"/>
    <mergeCell ref="F17:F18"/>
    <mergeCell ref="G17:G18"/>
    <mergeCell ref="H17:H18"/>
    <mergeCell ref="I17:I18"/>
    <mergeCell ref="J17:J18"/>
  </mergeCells>
  <conditionalFormatting sqref="H7">
    <cfRule type="cellIs" dxfId="35" priority="6" operator="lessThan">
      <formula>$I$7</formula>
    </cfRule>
  </conditionalFormatting>
  <conditionalFormatting sqref="H13">
    <cfRule type="cellIs" dxfId="34" priority="5" operator="greaterThan">
      <formula>$I$13</formula>
    </cfRule>
  </conditionalFormatting>
  <conditionalFormatting sqref="H12">
    <cfRule type="cellIs" dxfId="33" priority="4" operator="lessThan">
      <formula>$I$12</formula>
    </cfRule>
  </conditionalFormatting>
  <conditionalFormatting sqref="H8">
    <cfRule type="cellIs" dxfId="32" priority="3" operator="greaterThan">
      <formula>$I$8</formula>
    </cfRule>
  </conditionalFormatting>
  <conditionalFormatting sqref="H9">
    <cfRule type="cellIs" dxfId="31" priority="2" operator="lessThan">
      <formula>$I$9</formula>
    </cfRule>
  </conditionalFormatting>
  <conditionalFormatting sqref="H10">
    <cfRule type="cellIs" dxfId="30" priority="1" operator="greaterThan">
      <formula>$I$10</formula>
    </cfRule>
  </conditionalFormatting>
  <dataValidations count="14">
    <dataValidation type="list" allowBlank="1" showInputMessage="1" showErrorMessage="1" sqref="L7:L19">
      <formula1>$N$7:$N$19</formula1>
    </dataValidation>
    <dataValidation type="whole" operator="greaterThan" allowBlank="1" showInputMessage="1" showErrorMessage="1" sqref="E7 E9">
      <formula1>1</formula1>
    </dataValidation>
    <dataValidation type="whole" allowBlank="1" showInputMessage="1" showErrorMessage="1" sqref="G12">
      <formula1>1</formula1>
      <formula2>10</formula2>
    </dataValidation>
    <dataValidation type="whole" operator="lessThanOrEqual" allowBlank="1" showInputMessage="1" showErrorMessage="1" sqref="G13">
      <formula1>10</formula1>
    </dataValidation>
    <dataValidation type="whole" operator="greaterThanOrEqual" allowBlank="1" showInputMessage="1" showErrorMessage="1" sqref="E14:E19 G17:G18 G14:G15">
      <formula1>1</formula1>
    </dataValidation>
    <dataValidation type="whole" allowBlank="1" showInputMessage="1" showErrorMessage="1" sqref="E11">
      <formula1>1</formula1>
      <formula2>7</formula2>
    </dataValidation>
    <dataValidation type="whole" operator="lessThanOrEqual" allowBlank="1" showInputMessage="1" showErrorMessage="1" sqref="G11">
      <formula1>7</formula1>
    </dataValidation>
    <dataValidation type="whole" allowBlank="1" showInputMessage="1" showErrorMessage="1" sqref="G8">
      <formula1>0</formula1>
      <formula2>25</formula2>
    </dataValidation>
    <dataValidation type="whole" allowBlank="1" showInputMessage="1" showErrorMessage="1" sqref="G7">
      <formula1>1</formula1>
      <formula2>13</formula2>
    </dataValidation>
    <dataValidation type="whole" operator="greaterThanOrEqual" allowBlank="1" showInputMessage="1" showErrorMessage="1" sqref="E13">
      <formula1>0</formula1>
    </dataValidation>
    <dataValidation type="whole" allowBlank="1" showInputMessage="1" showErrorMessage="1" sqref="E12">
      <formula1>1</formula1>
      <formula2>50</formula2>
    </dataValidation>
    <dataValidation type="whole" allowBlank="1" showInputMessage="1" showErrorMessage="1" sqref="E8">
      <formula1>0</formula1>
      <formula2>25</formula2>
    </dataValidation>
    <dataValidation type="whole" operator="greaterThan" allowBlank="1" showInputMessage="1" showErrorMessage="1" sqref="G9">
      <formula1>10</formula1>
    </dataValidation>
    <dataValidation type="whole" allowBlank="1" showInputMessage="1" showErrorMessage="1" sqref="E10 G10">
      <formula1>0</formula1>
      <formula2>10</formula2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SALUT - Rebre Atenció Sanitària</vt:lpstr>
      <vt:lpstr>SALUT - Promoció Salut</vt:lpstr>
      <vt:lpstr>SALUT - Info. i Assessorament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aplicatiu valoració Dret Salut</dc:title>
  <dc:subject>valoració Acoll Resid</dc:subject>
  <dc:creator>Jesús Romero de la Torre</dc:creator>
  <cp:keywords>valoració Drets</cp:keywords>
  <cp:lastModifiedBy/>
  <dcterms:created xsi:type="dcterms:W3CDTF">2006-09-12T12:46:56Z</dcterms:created>
  <dcterms:modified xsi:type="dcterms:W3CDTF">2014-09-11T09:58:29Z</dcterms:modified>
</cp:coreProperties>
</file>